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540"/>
  </bookViews>
  <sheets>
    <sheet name="2-一般公共预算收支 " sheetId="1" r:id="rId1"/>
  </sheets>
  <definedNames>
    <definedName name="_xlnm.Print_Area" localSheetId="0">'2-一般公共预算收支 '!$A$1:N33</definedName>
  </definedNames>
  <calcPr calcId="144525"/>
</workbook>
</file>

<file path=xl/calcChain.xml><?xml version="1.0" encoding="utf-8"?>
<calcChain xmlns="http://schemas.openxmlformats.org/spreadsheetml/2006/main">
  <c r="N33" i="1"/>
  <c r="M33"/>
  <c r="L33"/>
  <c r="K33"/>
  <c r="J33"/>
  <c r="I33"/>
  <c r="G33"/>
  <c r="F33"/>
  <c r="E33"/>
  <c r="D33"/>
  <c r="C33"/>
  <c r="B33"/>
  <c r="F32"/>
  <c r="G31"/>
  <c r="F31"/>
  <c r="G30"/>
  <c r="F30"/>
  <c r="G29"/>
  <c r="F29"/>
  <c r="N28"/>
  <c r="M28"/>
  <c r="L28"/>
  <c r="K28"/>
  <c r="J28"/>
  <c r="I28"/>
  <c r="G28"/>
  <c r="F28"/>
  <c r="E28"/>
  <c r="D28"/>
  <c r="C28"/>
  <c r="B28"/>
  <c r="M27"/>
  <c r="N26"/>
  <c r="M26"/>
  <c r="N25"/>
  <c r="M25"/>
  <c r="M24"/>
  <c r="G24"/>
  <c r="F24"/>
  <c r="N23"/>
  <c r="M23"/>
  <c r="G23"/>
  <c r="F23"/>
  <c r="N22"/>
  <c r="M22"/>
  <c r="G22"/>
  <c r="F22"/>
  <c r="N21"/>
  <c r="M21"/>
  <c r="G21"/>
  <c r="F21"/>
  <c r="N20"/>
  <c r="M20"/>
  <c r="N19"/>
  <c r="M19"/>
  <c r="G19"/>
  <c r="F19"/>
  <c r="G18"/>
  <c r="F18"/>
  <c r="N17"/>
  <c r="M17"/>
  <c r="G17"/>
  <c r="F17"/>
  <c r="N16"/>
  <c r="M16"/>
  <c r="G16"/>
  <c r="N15"/>
  <c r="M15"/>
  <c r="G15"/>
  <c r="F15"/>
  <c r="N14"/>
  <c r="M14"/>
  <c r="G14"/>
  <c r="F14"/>
  <c r="N13"/>
  <c r="M13"/>
  <c r="G13"/>
  <c r="F13"/>
  <c r="N12"/>
  <c r="M12"/>
  <c r="G12"/>
  <c r="F12"/>
  <c r="N11"/>
  <c r="M11"/>
  <c r="G11"/>
  <c r="F11"/>
  <c r="N10"/>
  <c r="M10"/>
  <c r="G10"/>
  <c r="F10"/>
  <c r="N9"/>
  <c r="M9"/>
  <c r="G9"/>
  <c r="F9"/>
  <c r="N8"/>
  <c r="M8"/>
  <c r="G8"/>
  <c r="F8"/>
  <c r="N7"/>
  <c r="M7"/>
  <c r="G7"/>
  <c r="F7"/>
  <c r="N6"/>
  <c r="M6"/>
  <c r="G6"/>
  <c r="F6"/>
</calcChain>
</file>

<file path=xl/comments1.xml><?xml version="1.0" encoding="utf-8"?>
<comments xmlns="http://schemas.openxmlformats.org/spreadsheetml/2006/main">
  <authors>
    <author>作者</author>
  </authors>
  <commentList>
    <comment ref="A29" authorId="0">
      <text>
        <r>
          <rPr>
            <sz val="9"/>
            <rFont val="宋体"/>
            <charset val="134"/>
          </rPr>
          <t>作者:
12月月底填列上年同期和本年同期即可。</t>
        </r>
      </text>
    </comment>
  </commentList>
</comments>
</file>

<file path=xl/sharedStrings.xml><?xml version="1.0" encoding="utf-8"?>
<sst xmlns="http://schemas.openxmlformats.org/spreadsheetml/2006/main" count="70" uniqueCount="65">
  <si>
    <t>附件2</t>
  </si>
  <si>
    <t>宝安区2020年1-8月一般公共预算收支情况表</t>
  </si>
  <si>
    <t>单位：万元</t>
  </si>
  <si>
    <t>收    入</t>
  </si>
  <si>
    <t>支    出</t>
  </si>
  <si>
    <t>收入项目</t>
  </si>
  <si>
    <t>年初预算</t>
  </si>
  <si>
    <t>调整预算数</t>
  </si>
  <si>
    <t>累计收入</t>
  </si>
  <si>
    <t>上年同期</t>
  </si>
  <si>
    <t>完成预算</t>
  </si>
  <si>
    <t>同比增长</t>
  </si>
  <si>
    <t>支出项目</t>
  </si>
  <si>
    <t>累计支出</t>
  </si>
  <si>
    <t>一、增值税</t>
  </si>
  <si>
    <t>一、一般公共服务</t>
  </si>
  <si>
    <t>二、营改增收入</t>
  </si>
  <si>
    <t>二、公共安全</t>
  </si>
  <si>
    <t>三、企业所得税</t>
  </si>
  <si>
    <t>三、教育</t>
  </si>
  <si>
    <t>四、个人所得税</t>
  </si>
  <si>
    <t>四、科学技术</t>
  </si>
  <si>
    <t>五、城市维护建设税</t>
  </si>
  <si>
    <t>五、文化旅游体育与传媒</t>
  </si>
  <si>
    <t>六、房产税</t>
  </si>
  <si>
    <t>六、社会保障和就业</t>
  </si>
  <si>
    <t>七、印花税</t>
  </si>
  <si>
    <t>七、卫生健康</t>
  </si>
  <si>
    <t>八、城镇土地使用税</t>
  </si>
  <si>
    <t>八、节能环保</t>
  </si>
  <si>
    <t>九、土地增值税</t>
  </si>
  <si>
    <t>九、城乡社区事务</t>
  </si>
  <si>
    <t>十、契税</t>
  </si>
  <si>
    <t>十、农林水事务</t>
  </si>
  <si>
    <t>十一、其他税收收入</t>
  </si>
  <si>
    <t>十一、交通运输</t>
  </si>
  <si>
    <t>十二、专项收入</t>
  </si>
  <si>
    <t>十二、资源勘探工业信息等支出</t>
  </si>
  <si>
    <r>
      <rPr>
        <sz val="11"/>
        <color indexed="8"/>
        <rFont val="宋体"/>
        <charset val="134"/>
      </rPr>
      <t>十三、行政事业性收费收入</t>
    </r>
    <r>
      <rPr>
        <sz val="12"/>
        <rFont val="Times New Roman"/>
        <family val="1"/>
      </rPr>
      <t xml:space="preserve"> </t>
    </r>
  </si>
  <si>
    <t>十三、商业服务业等支出</t>
  </si>
  <si>
    <t>十四、罚没收入</t>
  </si>
  <si>
    <t>十四、援助其他地区支出</t>
  </si>
  <si>
    <t>十五、国有资本经营收入</t>
  </si>
  <si>
    <t>十五、自然资源海洋气象等事务</t>
  </si>
  <si>
    <t>十六、国有资源有偿使用收入</t>
  </si>
  <si>
    <t>十六、住房保障支出</t>
  </si>
  <si>
    <t>十七、捐赠收入</t>
  </si>
  <si>
    <t>十七、粮油物资储备支出</t>
  </si>
  <si>
    <t>十八、政府住房基金收入</t>
  </si>
  <si>
    <t>十八、灾害防治及应急管理</t>
  </si>
  <si>
    <t>十九、其他收入</t>
  </si>
  <si>
    <t>十九、预备费</t>
  </si>
  <si>
    <t>二十、其他支出</t>
  </si>
  <si>
    <t>二十一、债务付息支出</t>
  </si>
  <si>
    <t>二十二、债务发行费用支出</t>
  </si>
  <si>
    <t>本年收入</t>
  </si>
  <si>
    <t>本年支出</t>
  </si>
  <si>
    <t>上级补助收入</t>
  </si>
  <si>
    <t>上解支出</t>
  </si>
  <si>
    <t>上年结余</t>
  </si>
  <si>
    <t>年终结余</t>
  </si>
  <si>
    <t>调入资金</t>
  </si>
  <si>
    <t>债务转贷收入</t>
  </si>
  <si>
    <t>收入合计</t>
  </si>
  <si>
    <t>支出合计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</si>
</sst>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8" formatCode="_ * #,##0_ ;_ * \-#,##0_ ;_ * &quot;-&quot;??_ ;_ @_ "/>
    <numFmt numFmtId="179" formatCode="0.0%"/>
  </numFmts>
  <fonts count="10">
    <font>
      <sz val="11"/>
      <color indexed="8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b/>
      <sz val="12"/>
      <color indexed="8"/>
      <name val="宋体"/>
      <charset val="134"/>
    </font>
    <font>
      <sz val="12"/>
      <name val="Times New Roman"/>
      <family val="1"/>
    </font>
    <font>
      <sz val="9"/>
      <name val="宋体"/>
      <charset val="134"/>
    </font>
    <font>
      <sz val="11"/>
      <color indexed="8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2" borderId="0" xfId="2" applyFont="1" applyFill="1" applyAlignment="1">
      <alignment vertical="center"/>
    </xf>
    <xf numFmtId="0" fontId="1" fillId="2" borderId="0" xfId="2" applyFont="1" applyFill="1" applyAlignment="1">
      <alignment vertical="center"/>
    </xf>
    <xf numFmtId="179" fontId="1" fillId="2" borderId="0" xfId="2" applyNumberFormat="1" applyFont="1" applyFill="1" applyAlignment="1">
      <alignment vertical="center"/>
    </xf>
    <xf numFmtId="179" fontId="0" fillId="2" borderId="0" xfId="2" applyNumberFormat="1" applyFont="1" applyFill="1" applyAlignment="1">
      <alignment vertical="center"/>
    </xf>
    <xf numFmtId="0" fontId="3" fillId="2" borderId="1" xfId="2" applyFont="1" applyFill="1" applyBorder="1" applyAlignment="1">
      <alignment horizontal="center" vertical="center"/>
    </xf>
    <xf numFmtId="179" fontId="3" fillId="2" borderId="1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1" fillId="2" borderId="1" xfId="2" applyFont="1" applyFill="1" applyBorder="1" applyAlignment="1">
      <alignment vertical="center"/>
    </xf>
    <xf numFmtId="178" fontId="0" fillId="2" borderId="1" xfId="4" applyNumberFormat="1" applyFont="1" applyFill="1" applyBorder="1" applyAlignment="1">
      <alignment vertical="center"/>
    </xf>
    <xf numFmtId="178" fontId="4" fillId="2" borderId="1" xfId="4" applyNumberFormat="1" applyFont="1" applyFill="1" applyBorder="1" applyAlignment="1">
      <alignment vertical="center"/>
    </xf>
    <xf numFmtId="179" fontId="4" fillId="2" borderId="1" xfId="1" applyNumberFormat="1" applyFont="1" applyFill="1" applyBorder="1" applyAlignment="1">
      <alignment vertical="center"/>
    </xf>
    <xf numFmtId="0" fontId="1" fillId="2" borderId="1" xfId="3" applyFont="1" applyFill="1" applyBorder="1" applyAlignment="1">
      <alignment vertical="center"/>
    </xf>
    <xf numFmtId="1" fontId="1" fillId="2" borderId="1" xfId="2" applyNumberFormat="1" applyFont="1" applyFill="1" applyBorder="1" applyAlignment="1" applyProtection="1">
      <alignment vertical="center"/>
      <protection locked="0"/>
    </xf>
    <xf numFmtId="1" fontId="1" fillId="2" borderId="1" xfId="2" applyNumberFormat="1" applyFont="1" applyFill="1" applyBorder="1" applyAlignment="1" applyProtection="1">
      <alignment horizontal="center" vertical="center"/>
      <protection locked="0"/>
    </xf>
    <xf numFmtId="1" fontId="1" fillId="2" borderId="2" xfId="2" applyNumberFormat="1" applyFont="1" applyFill="1" applyBorder="1" applyAlignment="1" applyProtection="1">
      <alignment horizontal="center" vertical="center"/>
      <protection locked="0"/>
    </xf>
    <xf numFmtId="1" fontId="3" fillId="2" borderId="3" xfId="2" applyNumberFormat="1" applyFont="1" applyFill="1" applyBorder="1" applyAlignment="1" applyProtection="1">
      <alignment horizontal="center" vertical="center"/>
      <protection locked="0"/>
    </xf>
    <xf numFmtId="178" fontId="3" fillId="2" borderId="3" xfId="4" applyNumberFormat="1" applyFont="1" applyFill="1" applyBorder="1" applyAlignment="1">
      <alignment vertical="center"/>
    </xf>
    <xf numFmtId="179" fontId="3" fillId="2" borderId="3" xfId="1" applyNumberFormat="1" applyFont="1" applyFill="1" applyBorder="1" applyAlignment="1">
      <alignment vertical="center"/>
    </xf>
    <xf numFmtId="1" fontId="1" fillId="2" borderId="4" xfId="2" applyNumberFormat="1" applyFont="1" applyFill="1" applyBorder="1" applyAlignment="1" applyProtection="1">
      <alignment vertical="center"/>
      <protection locked="0"/>
    </xf>
    <xf numFmtId="178" fontId="0" fillId="2" borderId="4" xfId="4" applyNumberFormat="1" applyFont="1" applyFill="1" applyBorder="1" applyAlignment="1">
      <alignment vertical="center"/>
    </xf>
    <xf numFmtId="178" fontId="1" fillId="0" borderId="4" xfId="4" applyNumberFormat="1" applyFont="1" applyFill="1" applyBorder="1" applyAlignment="1">
      <alignment vertical="center"/>
    </xf>
    <xf numFmtId="178" fontId="4" fillId="2" borderId="4" xfId="4" applyNumberFormat="1" applyFont="1" applyFill="1" applyBorder="1" applyAlignment="1">
      <alignment vertical="center"/>
    </xf>
    <xf numFmtId="179" fontId="4" fillId="2" borderId="4" xfId="1" applyNumberFormat="1" applyFont="1" applyFill="1" applyBorder="1" applyAlignment="1">
      <alignment vertical="center"/>
    </xf>
    <xf numFmtId="0" fontId="1" fillId="2" borderId="4" xfId="3" applyFont="1" applyFill="1" applyBorder="1" applyAlignment="1">
      <alignment vertical="center"/>
    </xf>
    <xf numFmtId="178" fontId="1" fillId="0" borderId="1" xfId="4" applyNumberFormat="1" applyFont="1" applyFill="1" applyBorder="1" applyAlignment="1">
      <alignment vertical="center"/>
    </xf>
    <xf numFmtId="0" fontId="3" fillId="2" borderId="1" xfId="3" applyFont="1" applyFill="1" applyBorder="1" applyAlignment="1">
      <alignment vertical="center"/>
    </xf>
    <xf numFmtId="179" fontId="1" fillId="2" borderId="1" xfId="1" applyNumberFormat="1" applyFont="1" applyFill="1" applyBorder="1" applyAlignment="1">
      <alignment vertical="center"/>
    </xf>
    <xf numFmtId="1" fontId="3" fillId="2" borderId="1" xfId="2" applyNumberFormat="1" applyFont="1" applyFill="1" applyBorder="1" applyAlignment="1" applyProtection="1">
      <alignment horizontal="center" vertical="center"/>
      <protection locked="0"/>
    </xf>
    <xf numFmtId="178" fontId="3" fillId="2" borderId="1" xfId="4" applyNumberFormat="1" applyFont="1" applyFill="1" applyBorder="1" applyAlignment="1">
      <alignment vertical="center"/>
    </xf>
    <xf numFmtId="179" fontId="3" fillId="2" borderId="1" xfId="1" applyNumberFormat="1" applyFont="1" applyFill="1" applyBorder="1" applyAlignment="1">
      <alignment vertical="center"/>
    </xf>
    <xf numFmtId="179" fontId="0" fillId="2" borderId="0" xfId="2" applyNumberFormat="1" applyFont="1" applyFill="1" applyAlignment="1">
      <alignment horizontal="right" vertical="center"/>
    </xf>
    <xf numFmtId="41" fontId="5" fillId="2" borderId="1" xfId="3" applyNumberFormat="1" applyFont="1" applyFill="1" applyBorder="1" applyAlignment="1">
      <alignment vertical="center"/>
    </xf>
    <xf numFmtId="41" fontId="5" fillId="2" borderId="2" xfId="3" applyNumberFormat="1" applyFont="1" applyFill="1" applyBorder="1" applyAlignment="1">
      <alignment vertical="center"/>
    </xf>
    <xf numFmtId="178" fontId="4" fillId="2" borderId="2" xfId="4" applyNumberFormat="1" applyFont="1" applyFill="1" applyBorder="1" applyAlignment="1">
      <alignment vertical="center"/>
    </xf>
    <xf numFmtId="179" fontId="6" fillId="2" borderId="1" xfId="1" applyNumberFormat="1" applyFont="1" applyFill="1" applyBorder="1" applyAlignment="1">
      <alignment vertical="center"/>
    </xf>
    <xf numFmtId="41" fontId="5" fillId="2" borderId="4" xfId="3" applyNumberFormat="1" applyFont="1" applyFill="1" applyBorder="1" applyAlignment="1">
      <alignment vertical="center"/>
    </xf>
    <xf numFmtId="178" fontId="1" fillId="2" borderId="4" xfId="4" applyNumberFormat="1" applyFont="1" applyFill="1" applyBorder="1" applyAlignment="1">
      <alignment vertical="center"/>
    </xf>
    <xf numFmtId="179" fontId="1" fillId="2" borderId="4" xfId="4" applyNumberFormat="1" applyFont="1" applyFill="1" applyBorder="1" applyAlignment="1">
      <alignment vertical="center"/>
    </xf>
    <xf numFmtId="179" fontId="1" fillId="2" borderId="4" xfId="1" applyNumberFormat="1" applyFont="1" applyFill="1" applyBorder="1" applyAlignment="1">
      <alignment vertical="center"/>
    </xf>
    <xf numFmtId="178" fontId="1" fillId="2" borderId="1" xfId="4" applyNumberFormat="1" applyFont="1" applyFill="1" applyBorder="1" applyAlignment="1">
      <alignment vertical="center"/>
    </xf>
    <xf numFmtId="0" fontId="2" fillId="2" borderId="0" xfId="2" applyFont="1" applyFill="1" applyAlignment="1">
      <alignment horizontal="center" vertical="center"/>
    </xf>
    <xf numFmtId="179" fontId="2" fillId="2" borderId="0" xfId="2" applyNumberFormat="1" applyFont="1" applyFill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179" fontId="3" fillId="2" borderId="1" xfId="2" applyNumberFormat="1" applyFont="1" applyFill="1" applyBorder="1" applyAlignment="1">
      <alignment horizontal="center" vertical="center"/>
    </xf>
    <xf numFmtId="0" fontId="1" fillId="2" borderId="1" xfId="2" applyFont="1" applyFill="1" applyBorder="1" applyAlignment="1">
      <alignment vertical="center" wrapText="1"/>
    </xf>
    <xf numFmtId="0" fontId="0" fillId="2" borderId="1" xfId="2" applyFont="1" applyFill="1" applyBorder="1" applyAlignment="1">
      <alignment vertical="center" wrapText="1"/>
    </xf>
    <xf numFmtId="1" fontId="1" fillId="2" borderId="1" xfId="2" applyNumberFormat="1" applyFont="1" applyFill="1" applyBorder="1" applyAlignment="1" applyProtection="1">
      <alignment vertical="center" wrapText="1"/>
      <protection locked="0"/>
    </xf>
    <xf numFmtId="0" fontId="1" fillId="2" borderId="1" xfId="3" applyFont="1" applyFill="1" applyBorder="1" applyAlignment="1">
      <alignment vertical="center" wrapText="1"/>
    </xf>
  </cellXfs>
  <cellStyles count="5">
    <cellStyle name="百分比 2" xfId="1"/>
    <cellStyle name="常规" xfId="0" builtinId="0"/>
    <cellStyle name="常规_2011年终表格1228" xfId="3"/>
    <cellStyle name="常规_汇报材料（表）" xfId="2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  <pageSetUpPr fitToPage="1"/>
  </sheetPr>
  <dimension ref="A1:N34"/>
  <sheetViews>
    <sheetView tabSelected="1" view="pageBreakPreview" topLeftCell="A10" zoomScale="90" zoomScaleNormal="100" zoomScaleSheetLayoutView="90" workbookViewId="0">
      <selection activeCell="H13" sqref="H13"/>
    </sheetView>
  </sheetViews>
  <sheetFormatPr defaultColWidth="9" defaultRowHeight="14.25"/>
  <cols>
    <col min="1" max="1" width="24.25" style="2" customWidth="1"/>
    <col min="2" max="2" width="14.125" style="2" hidden="1" customWidth="1"/>
    <col min="3" max="3" width="1.125" style="2" hidden="1" customWidth="1"/>
    <col min="4" max="4" width="13.875" style="2" customWidth="1"/>
    <col min="5" max="5" width="1" style="2" hidden="1" customWidth="1"/>
    <col min="6" max="7" width="14.375" style="3" customWidth="1"/>
    <col min="8" max="8" width="30.375" style="2" customWidth="1"/>
    <col min="9" max="10" width="14.125" style="2" hidden="1" customWidth="1"/>
    <col min="11" max="11" width="14.125" style="2" customWidth="1"/>
    <col min="12" max="12" width="14.125" style="2" hidden="1" customWidth="1"/>
    <col min="13" max="13" width="12.875" style="4" customWidth="1"/>
    <col min="14" max="14" width="14.25" style="3" customWidth="1"/>
    <col min="15" max="253" width="9" style="2"/>
    <col min="254" max="254" width="25.625" style="2" customWidth="1"/>
    <col min="255" max="255" width="13.625" style="2" customWidth="1"/>
    <col min="256" max="256" width="12.875" style="2" customWidth="1"/>
    <col min="257" max="257" width="13.75" style="2" customWidth="1"/>
    <col min="258" max="258" width="13.875" style="2" customWidth="1"/>
    <col min="259" max="259" width="13.5" style="2" customWidth="1"/>
    <col min="260" max="260" width="13.625" style="2" customWidth="1"/>
    <col min="261" max="261" width="12.625" style="2" customWidth="1"/>
    <col min="262" max="262" width="28.125" style="2" customWidth="1"/>
    <col min="263" max="264" width="13.625" style="2" customWidth="1"/>
    <col min="265" max="265" width="14" style="2" customWidth="1"/>
    <col min="266" max="266" width="13.875" style="2" customWidth="1"/>
    <col min="267" max="267" width="13.75" style="2" customWidth="1"/>
    <col min="268" max="268" width="12.25" style="2" customWidth="1"/>
    <col min="269" max="269" width="11.875" style="2" customWidth="1"/>
    <col min="270" max="270" width="12.25" style="2" customWidth="1"/>
    <col min="271" max="509" width="9" style="2"/>
    <col min="510" max="510" width="25.625" style="2" customWidth="1"/>
    <col min="511" max="511" width="13.625" style="2" customWidth="1"/>
    <col min="512" max="512" width="12.875" style="2" customWidth="1"/>
    <col min="513" max="513" width="13.75" style="2" customWidth="1"/>
    <col min="514" max="514" width="13.875" style="2" customWidth="1"/>
    <col min="515" max="515" width="13.5" style="2" customWidth="1"/>
    <col min="516" max="516" width="13.625" style="2" customWidth="1"/>
    <col min="517" max="517" width="12.625" style="2" customWidth="1"/>
    <col min="518" max="518" width="28.125" style="2" customWidth="1"/>
    <col min="519" max="520" width="13.625" style="2" customWidth="1"/>
    <col min="521" max="521" width="14" style="2" customWidth="1"/>
    <col min="522" max="522" width="13.875" style="2" customWidth="1"/>
    <col min="523" max="523" width="13.75" style="2" customWidth="1"/>
    <col min="524" max="524" width="12.25" style="2" customWidth="1"/>
    <col min="525" max="525" width="11.875" style="2" customWidth="1"/>
    <col min="526" max="526" width="12.25" style="2" customWidth="1"/>
    <col min="527" max="765" width="9" style="2"/>
    <col min="766" max="766" width="25.625" style="2" customWidth="1"/>
    <col min="767" max="767" width="13.625" style="2" customWidth="1"/>
    <col min="768" max="768" width="12.875" style="2" customWidth="1"/>
    <col min="769" max="769" width="13.75" style="2" customWidth="1"/>
    <col min="770" max="770" width="13.875" style="2" customWidth="1"/>
    <col min="771" max="771" width="13.5" style="2" customWidth="1"/>
    <col min="772" max="772" width="13.625" style="2" customWidth="1"/>
    <col min="773" max="773" width="12.625" style="2" customWidth="1"/>
    <col min="774" max="774" width="28.125" style="2" customWidth="1"/>
    <col min="775" max="776" width="13.625" style="2" customWidth="1"/>
    <col min="777" max="777" width="14" style="2" customWidth="1"/>
    <col min="778" max="778" width="13.875" style="2" customWidth="1"/>
    <col min="779" max="779" width="13.75" style="2" customWidth="1"/>
    <col min="780" max="780" width="12.25" style="2" customWidth="1"/>
    <col min="781" max="781" width="11.875" style="2" customWidth="1"/>
    <col min="782" max="782" width="12.25" style="2" customWidth="1"/>
    <col min="783" max="1021" width="9" style="2"/>
    <col min="1022" max="1022" width="25.625" style="2" customWidth="1"/>
    <col min="1023" max="1023" width="13.625" style="2" customWidth="1"/>
    <col min="1024" max="1024" width="12.875" style="2" customWidth="1"/>
    <col min="1025" max="1025" width="13.75" style="2" customWidth="1"/>
    <col min="1026" max="1026" width="13.875" style="2" customWidth="1"/>
    <col min="1027" max="1027" width="13.5" style="2" customWidth="1"/>
    <col min="1028" max="1028" width="13.625" style="2" customWidth="1"/>
    <col min="1029" max="1029" width="12.625" style="2" customWidth="1"/>
    <col min="1030" max="1030" width="28.125" style="2" customWidth="1"/>
    <col min="1031" max="1032" width="13.625" style="2" customWidth="1"/>
    <col min="1033" max="1033" width="14" style="2" customWidth="1"/>
    <col min="1034" max="1034" width="13.875" style="2" customWidth="1"/>
    <col min="1035" max="1035" width="13.75" style="2" customWidth="1"/>
    <col min="1036" max="1036" width="12.25" style="2" customWidth="1"/>
    <col min="1037" max="1037" width="11.875" style="2" customWidth="1"/>
    <col min="1038" max="1038" width="12.25" style="2" customWidth="1"/>
    <col min="1039" max="1277" width="9" style="2"/>
    <col min="1278" max="1278" width="25.625" style="2" customWidth="1"/>
    <col min="1279" max="1279" width="13.625" style="2" customWidth="1"/>
    <col min="1280" max="1280" width="12.875" style="2" customWidth="1"/>
    <col min="1281" max="1281" width="13.75" style="2" customWidth="1"/>
    <col min="1282" max="1282" width="13.875" style="2" customWidth="1"/>
    <col min="1283" max="1283" width="13.5" style="2" customWidth="1"/>
    <col min="1284" max="1284" width="13.625" style="2" customWidth="1"/>
    <col min="1285" max="1285" width="12.625" style="2" customWidth="1"/>
    <col min="1286" max="1286" width="28.125" style="2" customWidth="1"/>
    <col min="1287" max="1288" width="13.625" style="2" customWidth="1"/>
    <col min="1289" max="1289" width="14" style="2" customWidth="1"/>
    <col min="1290" max="1290" width="13.875" style="2" customWidth="1"/>
    <col min="1291" max="1291" width="13.75" style="2" customWidth="1"/>
    <col min="1292" max="1292" width="12.25" style="2" customWidth="1"/>
    <col min="1293" max="1293" width="11.875" style="2" customWidth="1"/>
    <col min="1294" max="1294" width="12.25" style="2" customWidth="1"/>
    <col min="1295" max="1533" width="9" style="2"/>
    <col min="1534" max="1534" width="25.625" style="2" customWidth="1"/>
    <col min="1535" max="1535" width="13.625" style="2" customWidth="1"/>
    <col min="1536" max="1536" width="12.875" style="2" customWidth="1"/>
    <col min="1537" max="1537" width="13.75" style="2" customWidth="1"/>
    <col min="1538" max="1538" width="13.875" style="2" customWidth="1"/>
    <col min="1539" max="1539" width="13.5" style="2" customWidth="1"/>
    <col min="1540" max="1540" width="13.625" style="2" customWidth="1"/>
    <col min="1541" max="1541" width="12.625" style="2" customWidth="1"/>
    <col min="1542" max="1542" width="28.125" style="2" customWidth="1"/>
    <col min="1543" max="1544" width="13.625" style="2" customWidth="1"/>
    <col min="1545" max="1545" width="14" style="2" customWidth="1"/>
    <col min="1546" max="1546" width="13.875" style="2" customWidth="1"/>
    <col min="1547" max="1547" width="13.75" style="2" customWidth="1"/>
    <col min="1548" max="1548" width="12.25" style="2" customWidth="1"/>
    <col min="1549" max="1549" width="11.875" style="2" customWidth="1"/>
    <col min="1550" max="1550" width="12.25" style="2" customWidth="1"/>
    <col min="1551" max="1789" width="9" style="2"/>
    <col min="1790" max="1790" width="25.625" style="2" customWidth="1"/>
    <col min="1791" max="1791" width="13.625" style="2" customWidth="1"/>
    <col min="1792" max="1792" width="12.875" style="2" customWidth="1"/>
    <col min="1793" max="1793" width="13.75" style="2" customWidth="1"/>
    <col min="1794" max="1794" width="13.875" style="2" customWidth="1"/>
    <col min="1795" max="1795" width="13.5" style="2" customWidth="1"/>
    <col min="1796" max="1796" width="13.625" style="2" customWidth="1"/>
    <col min="1797" max="1797" width="12.625" style="2" customWidth="1"/>
    <col min="1798" max="1798" width="28.125" style="2" customWidth="1"/>
    <col min="1799" max="1800" width="13.625" style="2" customWidth="1"/>
    <col min="1801" max="1801" width="14" style="2" customWidth="1"/>
    <col min="1802" max="1802" width="13.875" style="2" customWidth="1"/>
    <col min="1803" max="1803" width="13.75" style="2" customWidth="1"/>
    <col min="1804" max="1804" width="12.25" style="2" customWidth="1"/>
    <col min="1805" max="1805" width="11.875" style="2" customWidth="1"/>
    <col min="1806" max="1806" width="12.25" style="2" customWidth="1"/>
    <col min="1807" max="2045" width="9" style="2"/>
    <col min="2046" max="2046" width="25.625" style="2" customWidth="1"/>
    <col min="2047" max="2047" width="13.625" style="2" customWidth="1"/>
    <col min="2048" max="2048" width="12.875" style="2" customWidth="1"/>
    <col min="2049" max="2049" width="13.75" style="2" customWidth="1"/>
    <col min="2050" max="2050" width="13.875" style="2" customWidth="1"/>
    <col min="2051" max="2051" width="13.5" style="2" customWidth="1"/>
    <col min="2052" max="2052" width="13.625" style="2" customWidth="1"/>
    <col min="2053" max="2053" width="12.625" style="2" customWidth="1"/>
    <col min="2054" max="2054" width="28.125" style="2" customWidth="1"/>
    <col min="2055" max="2056" width="13.625" style="2" customWidth="1"/>
    <col min="2057" max="2057" width="14" style="2" customWidth="1"/>
    <col min="2058" max="2058" width="13.875" style="2" customWidth="1"/>
    <col min="2059" max="2059" width="13.75" style="2" customWidth="1"/>
    <col min="2060" max="2060" width="12.25" style="2" customWidth="1"/>
    <col min="2061" max="2061" width="11.875" style="2" customWidth="1"/>
    <col min="2062" max="2062" width="12.25" style="2" customWidth="1"/>
    <col min="2063" max="2301" width="9" style="2"/>
    <col min="2302" max="2302" width="25.625" style="2" customWidth="1"/>
    <col min="2303" max="2303" width="13.625" style="2" customWidth="1"/>
    <col min="2304" max="2304" width="12.875" style="2" customWidth="1"/>
    <col min="2305" max="2305" width="13.75" style="2" customWidth="1"/>
    <col min="2306" max="2306" width="13.875" style="2" customWidth="1"/>
    <col min="2307" max="2307" width="13.5" style="2" customWidth="1"/>
    <col min="2308" max="2308" width="13.625" style="2" customWidth="1"/>
    <col min="2309" max="2309" width="12.625" style="2" customWidth="1"/>
    <col min="2310" max="2310" width="28.125" style="2" customWidth="1"/>
    <col min="2311" max="2312" width="13.625" style="2" customWidth="1"/>
    <col min="2313" max="2313" width="14" style="2" customWidth="1"/>
    <col min="2314" max="2314" width="13.875" style="2" customWidth="1"/>
    <col min="2315" max="2315" width="13.75" style="2" customWidth="1"/>
    <col min="2316" max="2316" width="12.25" style="2" customWidth="1"/>
    <col min="2317" max="2317" width="11.875" style="2" customWidth="1"/>
    <col min="2318" max="2318" width="12.25" style="2" customWidth="1"/>
    <col min="2319" max="2557" width="9" style="2"/>
    <col min="2558" max="2558" width="25.625" style="2" customWidth="1"/>
    <col min="2559" max="2559" width="13.625" style="2" customWidth="1"/>
    <col min="2560" max="2560" width="12.875" style="2" customWidth="1"/>
    <col min="2561" max="2561" width="13.75" style="2" customWidth="1"/>
    <col min="2562" max="2562" width="13.875" style="2" customWidth="1"/>
    <col min="2563" max="2563" width="13.5" style="2" customWidth="1"/>
    <col min="2564" max="2564" width="13.625" style="2" customWidth="1"/>
    <col min="2565" max="2565" width="12.625" style="2" customWidth="1"/>
    <col min="2566" max="2566" width="28.125" style="2" customWidth="1"/>
    <col min="2567" max="2568" width="13.625" style="2" customWidth="1"/>
    <col min="2569" max="2569" width="14" style="2" customWidth="1"/>
    <col min="2570" max="2570" width="13.875" style="2" customWidth="1"/>
    <col min="2571" max="2571" width="13.75" style="2" customWidth="1"/>
    <col min="2572" max="2572" width="12.25" style="2" customWidth="1"/>
    <col min="2573" max="2573" width="11.875" style="2" customWidth="1"/>
    <col min="2574" max="2574" width="12.25" style="2" customWidth="1"/>
    <col min="2575" max="2813" width="9" style="2"/>
    <col min="2814" max="2814" width="25.625" style="2" customWidth="1"/>
    <col min="2815" max="2815" width="13.625" style="2" customWidth="1"/>
    <col min="2816" max="2816" width="12.875" style="2" customWidth="1"/>
    <col min="2817" max="2817" width="13.75" style="2" customWidth="1"/>
    <col min="2818" max="2818" width="13.875" style="2" customWidth="1"/>
    <col min="2819" max="2819" width="13.5" style="2" customWidth="1"/>
    <col min="2820" max="2820" width="13.625" style="2" customWidth="1"/>
    <col min="2821" max="2821" width="12.625" style="2" customWidth="1"/>
    <col min="2822" max="2822" width="28.125" style="2" customWidth="1"/>
    <col min="2823" max="2824" width="13.625" style="2" customWidth="1"/>
    <col min="2825" max="2825" width="14" style="2" customWidth="1"/>
    <col min="2826" max="2826" width="13.875" style="2" customWidth="1"/>
    <col min="2827" max="2827" width="13.75" style="2" customWidth="1"/>
    <col min="2828" max="2828" width="12.25" style="2" customWidth="1"/>
    <col min="2829" max="2829" width="11.875" style="2" customWidth="1"/>
    <col min="2830" max="2830" width="12.25" style="2" customWidth="1"/>
    <col min="2831" max="3069" width="9" style="2"/>
    <col min="3070" max="3070" width="25.625" style="2" customWidth="1"/>
    <col min="3071" max="3071" width="13.625" style="2" customWidth="1"/>
    <col min="3072" max="3072" width="12.875" style="2" customWidth="1"/>
    <col min="3073" max="3073" width="13.75" style="2" customWidth="1"/>
    <col min="3074" max="3074" width="13.875" style="2" customWidth="1"/>
    <col min="3075" max="3075" width="13.5" style="2" customWidth="1"/>
    <col min="3076" max="3076" width="13.625" style="2" customWidth="1"/>
    <col min="3077" max="3077" width="12.625" style="2" customWidth="1"/>
    <col min="3078" max="3078" width="28.125" style="2" customWidth="1"/>
    <col min="3079" max="3080" width="13.625" style="2" customWidth="1"/>
    <col min="3081" max="3081" width="14" style="2" customWidth="1"/>
    <col min="3082" max="3082" width="13.875" style="2" customWidth="1"/>
    <col min="3083" max="3083" width="13.75" style="2" customWidth="1"/>
    <col min="3084" max="3084" width="12.25" style="2" customWidth="1"/>
    <col min="3085" max="3085" width="11.875" style="2" customWidth="1"/>
    <col min="3086" max="3086" width="12.25" style="2" customWidth="1"/>
    <col min="3087" max="3325" width="9" style="2"/>
    <col min="3326" max="3326" width="25.625" style="2" customWidth="1"/>
    <col min="3327" max="3327" width="13.625" style="2" customWidth="1"/>
    <col min="3328" max="3328" width="12.875" style="2" customWidth="1"/>
    <col min="3329" max="3329" width="13.75" style="2" customWidth="1"/>
    <col min="3330" max="3330" width="13.875" style="2" customWidth="1"/>
    <col min="3331" max="3331" width="13.5" style="2" customWidth="1"/>
    <col min="3332" max="3332" width="13.625" style="2" customWidth="1"/>
    <col min="3333" max="3333" width="12.625" style="2" customWidth="1"/>
    <col min="3334" max="3334" width="28.125" style="2" customWidth="1"/>
    <col min="3335" max="3336" width="13.625" style="2" customWidth="1"/>
    <col min="3337" max="3337" width="14" style="2" customWidth="1"/>
    <col min="3338" max="3338" width="13.875" style="2" customWidth="1"/>
    <col min="3339" max="3339" width="13.75" style="2" customWidth="1"/>
    <col min="3340" max="3340" width="12.25" style="2" customWidth="1"/>
    <col min="3341" max="3341" width="11.875" style="2" customWidth="1"/>
    <col min="3342" max="3342" width="12.25" style="2" customWidth="1"/>
    <col min="3343" max="3581" width="9" style="2"/>
    <col min="3582" max="3582" width="25.625" style="2" customWidth="1"/>
    <col min="3583" max="3583" width="13.625" style="2" customWidth="1"/>
    <col min="3584" max="3584" width="12.875" style="2" customWidth="1"/>
    <col min="3585" max="3585" width="13.75" style="2" customWidth="1"/>
    <col min="3586" max="3586" width="13.875" style="2" customWidth="1"/>
    <col min="3587" max="3587" width="13.5" style="2" customWidth="1"/>
    <col min="3588" max="3588" width="13.625" style="2" customWidth="1"/>
    <col min="3589" max="3589" width="12.625" style="2" customWidth="1"/>
    <col min="3590" max="3590" width="28.125" style="2" customWidth="1"/>
    <col min="3591" max="3592" width="13.625" style="2" customWidth="1"/>
    <col min="3593" max="3593" width="14" style="2" customWidth="1"/>
    <col min="3594" max="3594" width="13.875" style="2" customWidth="1"/>
    <col min="3595" max="3595" width="13.75" style="2" customWidth="1"/>
    <col min="3596" max="3596" width="12.25" style="2" customWidth="1"/>
    <col min="3597" max="3597" width="11.875" style="2" customWidth="1"/>
    <col min="3598" max="3598" width="12.25" style="2" customWidth="1"/>
    <col min="3599" max="3837" width="9" style="2"/>
    <col min="3838" max="3838" width="25.625" style="2" customWidth="1"/>
    <col min="3839" max="3839" width="13.625" style="2" customWidth="1"/>
    <col min="3840" max="3840" width="12.875" style="2" customWidth="1"/>
    <col min="3841" max="3841" width="13.75" style="2" customWidth="1"/>
    <col min="3842" max="3842" width="13.875" style="2" customWidth="1"/>
    <col min="3843" max="3843" width="13.5" style="2" customWidth="1"/>
    <col min="3844" max="3844" width="13.625" style="2" customWidth="1"/>
    <col min="3845" max="3845" width="12.625" style="2" customWidth="1"/>
    <col min="3846" max="3846" width="28.125" style="2" customWidth="1"/>
    <col min="3847" max="3848" width="13.625" style="2" customWidth="1"/>
    <col min="3849" max="3849" width="14" style="2" customWidth="1"/>
    <col min="3850" max="3850" width="13.875" style="2" customWidth="1"/>
    <col min="3851" max="3851" width="13.75" style="2" customWidth="1"/>
    <col min="3852" max="3852" width="12.25" style="2" customWidth="1"/>
    <col min="3853" max="3853" width="11.875" style="2" customWidth="1"/>
    <col min="3854" max="3854" width="12.25" style="2" customWidth="1"/>
    <col min="3855" max="4093" width="9" style="2"/>
    <col min="4094" max="4094" width="25.625" style="2" customWidth="1"/>
    <col min="4095" max="4095" width="13.625" style="2" customWidth="1"/>
    <col min="4096" max="4096" width="12.875" style="2" customWidth="1"/>
    <col min="4097" max="4097" width="13.75" style="2" customWidth="1"/>
    <col min="4098" max="4098" width="13.875" style="2" customWidth="1"/>
    <col min="4099" max="4099" width="13.5" style="2" customWidth="1"/>
    <col min="4100" max="4100" width="13.625" style="2" customWidth="1"/>
    <col min="4101" max="4101" width="12.625" style="2" customWidth="1"/>
    <col min="4102" max="4102" width="28.125" style="2" customWidth="1"/>
    <col min="4103" max="4104" width="13.625" style="2" customWidth="1"/>
    <col min="4105" max="4105" width="14" style="2" customWidth="1"/>
    <col min="4106" max="4106" width="13.875" style="2" customWidth="1"/>
    <col min="4107" max="4107" width="13.75" style="2" customWidth="1"/>
    <col min="4108" max="4108" width="12.25" style="2" customWidth="1"/>
    <col min="4109" max="4109" width="11.875" style="2" customWidth="1"/>
    <col min="4110" max="4110" width="12.25" style="2" customWidth="1"/>
    <col min="4111" max="4349" width="9" style="2"/>
    <col min="4350" max="4350" width="25.625" style="2" customWidth="1"/>
    <col min="4351" max="4351" width="13.625" style="2" customWidth="1"/>
    <col min="4352" max="4352" width="12.875" style="2" customWidth="1"/>
    <col min="4353" max="4353" width="13.75" style="2" customWidth="1"/>
    <col min="4354" max="4354" width="13.875" style="2" customWidth="1"/>
    <col min="4355" max="4355" width="13.5" style="2" customWidth="1"/>
    <col min="4356" max="4356" width="13.625" style="2" customWidth="1"/>
    <col min="4357" max="4357" width="12.625" style="2" customWidth="1"/>
    <col min="4358" max="4358" width="28.125" style="2" customWidth="1"/>
    <col min="4359" max="4360" width="13.625" style="2" customWidth="1"/>
    <col min="4361" max="4361" width="14" style="2" customWidth="1"/>
    <col min="4362" max="4362" width="13.875" style="2" customWidth="1"/>
    <col min="4363" max="4363" width="13.75" style="2" customWidth="1"/>
    <col min="4364" max="4364" width="12.25" style="2" customWidth="1"/>
    <col min="4365" max="4365" width="11.875" style="2" customWidth="1"/>
    <col min="4366" max="4366" width="12.25" style="2" customWidth="1"/>
    <col min="4367" max="4605" width="9" style="2"/>
    <col min="4606" max="4606" width="25.625" style="2" customWidth="1"/>
    <col min="4607" max="4607" width="13.625" style="2" customWidth="1"/>
    <col min="4608" max="4608" width="12.875" style="2" customWidth="1"/>
    <col min="4609" max="4609" width="13.75" style="2" customWidth="1"/>
    <col min="4610" max="4610" width="13.875" style="2" customWidth="1"/>
    <col min="4611" max="4611" width="13.5" style="2" customWidth="1"/>
    <col min="4612" max="4612" width="13.625" style="2" customWidth="1"/>
    <col min="4613" max="4613" width="12.625" style="2" customWidth="1"/>
    <col min="4614" max="4614" width="28.125" style="2" customWidth="1"/>
    <col min="4615" max="4616" width="13.625" style="2" customWidth="1"/>
    <col min="4617" max="4617" width="14" style="2" customWidth="1"/>
    <col min="4618" max="4618" width="13.875" style="2" customWidth="1"/>
    <col min="4619" max="4619" width="13.75" style="2" customWidth="1"/>
    <col min="4620" max="4620" width="12.25" style="2" customWidth="1"/>
    <col min="4621" max="4621" width="11.875" style="2" customWidth="1"/>
    <col min="4622" max="4622" width="12.25" style="2" customWidth="1"/>
    <col min="4623" max="4861" width="9" style="2"/>
    <col min="4862" max="4862" width="25.625" style="2" customWidth="1"/>
    <col min="4863" max="4863" width="13.625" style="2" customWidth="1"/>
    <col min="4864" max="4864" width="12.875" style="2" customWidth="1"/>
    <col min="4865" max="4865" width="13.75" style="2" customWidth="1"/>
    <col min="4866" max="4866" width="13.875" style="2" customWidth="1"/>
    <col min="4867" max="4867" width="13.5" style="2" customWidth="1"/>
    <col min="4868" max="4868" width="13.625" style="2" customWidth="1"/>
    <col min="4869" max="4869" width="12.625" style="2" customWidth="1"/>
    <col min="4870" max="4870" width="28.125" style="2" customWidth="1"/>
    <col min="4871" max="4872" width="13.625" style="2" customWidth="1"/>
    <col min="4873" max="4873" width="14" style="2" customWidth="1"/>
    <col min="4874" max="4874" width="13.875" style="2" customWidth="1"/>
    <col min="4875" max="4875" width="13.75" style="2" customWidth="1"/>
    <col min="4876" max="4876" width="12.25" style="2" customWidth="1"/>
    <col min="4877" max="4877" width="11.875" style="2" customWidth="1"/>
    <col min="4878" max="4878" width="12.25" style="2" customWidth="1"/>
    <col min="4879" max="5117" width="9" style="2"/>
    <col min="5118" max="5118" width="25.625" style="2" customWidth="1"/>
    <col min="5119" max="5119" width="13.625" style="2" customWidth="1"/>
    <col min="5120" max="5120" width="12.875" style="2" customWidth="1"/>
    <col min="5121" max="5121" width="13.75" style="2" customWidth="1"/>
    <col min="5122" max="5122" width="13.875" style="2" customWidth="1"/>
    <col min="5123" max="5123" width="13.5" style="2" customWidth="1"/>
    <col min="5124" max="5124" width="13.625" style="2" customWidth="1"/>
    <col min="5125" max="5125" width="12.625" style="2" customWidth="1"/>
    <col min="5126" max="5126" width="28.125" style="2" customWidth="1"/>
    <col min="5127" max="5128" width="13.625" style="2" customWidth="1"/>
    <col min="5129" max="5129" width="14" style="2" customWidth="1"/>
    <col min="5130" max="5130" width="13.875" style="2" customWidth="1"/>
    <col min="5131" max="5131" width="13.75" style="2" customWidth="1"/>
    <col min="5132" max="5132" width="12.25" style="2" customWidth="1"/>
    <col min="5133" max="5133" width="11.875" style="2" customWidth="1"/>
    <col min="5134" max="5134" width="12.25" style="2" customWidth="1"/>
    <col min="5135" max="5373" width="9" style="2"/>
    <col min="5374" max="5374" width="25.625" style="2" customWidth="1"/>
    <col min="5375" max="5375" width="13.625" style="2" customWidth="1"/>
    <col min="5376" max="5376" width="12.875" style="2" customWidth="1"/>
    <col min="5377" max="5377" width="13.75" style="2" customWidth="1"/>
    <col min="5378" max="5378" width="13.875" style="2" customWidth="1"/>
    <col min="5379" max="5379" width="13.5" style="2" customWidth="1"/>
    <col min="5380" max="5380" width="13.625" style="2" customWidth="1"/>
    <col min="5381" max="5381" width="12.625" style="2" customWidth="1"/>
    <col min="5382" max="5382" width="28.125" style="2" customWidth="1"/>
    <col min="5383" max="5384" width="13.625" style="2" customWidth="1"/>
    <col min="5385" max="5385" width="14" style="2" customWidth="1"/>
    <col min="5386" max="5386" width="13.875" style="2" customWidth="1"/>
    <col min="5387" max="5387" width="13.75" style="2" customWidth="1"/>
    <col min="5388" max="5388" width="12.25" style="2" customWidth="1"/>
    <col min="5389" max="5389" width="11.875" style="2" customWidth="1"/>
    <col min="5390" max="5390" width="12.25" style="2" customWidth="1"/>
    <col min="5391" max="5629" width="9" style="2"/>
    <col min="5630" max="5630" width="25.625" style="2" customWidth="1"/>
    <col min="5631" max="5631" width="13.625" style="2" customWidth="1"/>
    <col min="5632" max="5632" width="12.875" style="2" customWidth="1"/>
    <col min="5633" max="5633" width="13.75" style="2" customWidth="1"/>
    <col min="5634" max="5634" width="13.875" style="2" customWidth="1"/>
    <col min="5635" max="5635" width="13.5" style="2" customWidth="1"/>
    <col min="5636" max="5636" width="13.625" style="2" customWidth="1"/>
    <col min="5637" max="5637" width="12.625" style="2" customWidth="1"/>
    <col min="5638" max="5638" width="28.125" style="2" customWidth="1"/>
    <col min="5639" max="5640" width="13.625" style="2" customWidth="1"/>
    <col min="5641" max="5641" width="14" style="2" customWidth="1"/>
    <col min="5642" max="5642" width="13.875" style="2" customWidth="1"/>
    <col min="5643" max="5643" width="13.75" style="2" customWidth="1"/>
    <col min="5644" max="5644" width="12.25" style="2" customWidth="1"/>
    <col min="5645" max="5645" width="11.875" style="2" customWidth="1"/>
    <col min="5646" max="5646" width="12.25" style="2" customWidth="1"/>
    <col min="5647" max="5885" width="9" style="2"/>
    <col min="5886" max="5886" width="25.625" style="2" customWidth="1"/>
    <col min="5887" max="5887" width="13.625" style="2" customWidth="1"/>
    <col min="5888" max="5888" width="12.875" style="2" customWidth="1"/>
    <col min="5889" max="5889" width="13.75" style="2" customWidth="1"/>
    <col min="5890" max="5890" width="13.875" style="2" customWidth="1"/>
    <col min="5891" max="5891" width="13.5" style="2" customWidth="1"/>
    <col min="5892" max="5892" width="13.625" style="2" customWidth="1"/>
    <col min="5893" max="5893" width="12.625" style="2" customWidth="1"/>
    <col min="5894" max="5894" width="28.125" style="2" customWidth="1"/>
    <col min="5895" max="5896" width="13.625" style="2" customWidth="1"/>
    <col min="5897" max="5897" width="14" style="2" customWidth="1"/>
    <col min="5898" max="5898" width="13.875" style="2" customWidth="1"/>
    <col min="5899" max="5899" width="13.75" style="2" customWidth="1"/>
    <col min="5900" max="5900" width="12.25" style="2" customWidth="1"/>
    <col min="5901" max="5901" width="11.875" style="2" customWidth="1"/>
    <col min="5902" max="5902" width="12.25" style="2" customWidth="1"/>
    <col min="5903" max="6141" width="9" style="2"/>
    <col min="6142" max="6142" width="25.625" style="2" customWidth="1"/>
    <col min="6143" max="6143" width="13.625" style="2" customWidth="1"/>
    <col min="6144" max="6144" width="12.875" style="2" customWidth="1"/>
    <col min="6145" max="6145" width="13.75" style="2" customWidth="1"/>
    <col min="6146" max="6146" width="13.875" style="2" customWidth="1"/>
    <col min="6147" max="6147" width="13.5" style="2" customWidth="1"/>
    <col min="6148" max="6148" width="13.625" style="2" customWidth="1"/>
    <col min="6149" max="6149" width="12.625" style="2" customWidth="1"/>
    <col min="6150" max="6150" width="28.125" style="2" customWidth="1"/>
    <col min="6151" max="6152" width="13.625" style="2" customWidth="1"/>
    <col min="6153" max="6153" width="14" style="2" customWidth="1"/>
    <col min="6154" max="6154" width="13.875" style="2" customWidth="1"/>
    <col min="6155" max="6155" width="13.75" style="2" customWidth="1"/>
    <col min="6156" max="6156" width="12.25" style="2" customWidth="1"/>
    <col min="6157" max="6157" width="11.875" style="2" customWidth="1"/>
    <col min="6158" max="6158" width="12.25" style="2" customWidth="1"/>
    <col min="6159" max="6397" width="9" style="2"/>
    <col min="6398" max="6398" width="25.625" style="2" customWidth="1"/>
    <col min="6399" max="6399" width="13.625" style="2" customWidth="1"/>
    <col min="6400" max="6400" width="12.875" style="2" customWidth="1"/>
    <col min="6401" max="6401" width="13.75" style="2" customWidth="1"/>
    <col min="6402" max="6402" width="13.875" style="2" customWidth="1"/>
    <col min="6403" max="6403" width="13.5" style="2" customWidth="1"/>
    <col min="6404" max="6404" width="13.625" style="2" customWidth="1"/>
    <col min="6405" max="6405" width="12.625" style="2" customWidth="1"/>
    <col min="6406" max="6406" width="28.125" style="2" customWidth="1"/>
    <col min="6407" max="6408" width="13.625" style="2" customWidth="1"/>
    <col min="6409" max="6409" width="14" style="2" customWidth="1"/>
    <col min="6410" max="6410" width="13.875" style="2" customWidth="1"/>
    <col min="6411" max="6411" width="13.75" style="2" customWidth="1"/>
    <col min="6412" max="6412" width="12.25" style="2" customWidth="1"/>
    <col min="6413" max="6413" width="11.875" style="2" customWidth="1"/>
    <col min="6414" max="6414" width="12.25" style="2" customWidth="1"/>
    <col min="6415" max="6653" width="9" style="2"/>
    <col min="6654" max="6654" width="25.625" style="2" customWidth="1"/>
    <col min="6655" max="6655" width="13.625" style="2" customWidth="1"/>
    <col min="6656" max="6656" width="12.875" style="2" customWidth="1"/>
    <col min="6657" max="6657" width="13.75" style="2" customWidth="1"/>
    <col min="6658" max="6658" width="13.875" style="2" customWidth="1"/>
    <col min="6659" max="6659" width="13.5" style="2" customWidth="1"/>
    <col min="6660" max="6660" width="13.625" style="2" customWidth="1"/>
    <col min="6661" max="6661" width="12.625" style="2" customWidth="1"/>
    <col min="6662" max="6662" width="28.125" style="2" customWidth="1"/>
    <col min="6663" max="6664" width="13.625" style="2" customWidth="1"/>
    <col min="6665" max="6665" width="14" style="2" customWidth="1"/>
    <col min="6666" max="6666" width="13.875" style="2" customWidth="1"/>
    <col min="6667" max="6667" width="13.75" style="2" customWidth="1"/>
    <col min="6668" max="6668" width="12.25" style="2" customWidth="1"/>
    <col min="6669" max="6669" width="11.875" style="2" customWidth="1"/>
    <col min="6670" max="6670" width="12.25" style="2" customWidth="1"/>
    <col min="6671" max="6909" width="9" style="2"/>
    <col min="6910" max="6910" width="25.625" style="2" customWidth="1"/>
    <col min="6911" max="6911" width="13.625" style="2" customWidth="1"/>
    <col min="6912" max="6912" width="12.875" style="2" customWidth="1"/>
    <col min="6913" max="6913" width="13.75" style="2" customWidth="1"/>
    <col min="6914" max="6914" width="13.875" style="2" customWidth="1"/>
    <col min="6915" max="6915" width="13.5" style="2" customWidth="1"/>
    <col min="6916" max="6916" width="13.625" style="2" customWidth="1"/>
    <col min="6917" max="6917" width="12.625" style="2" customWidth="1"/>
    <col min="6918" max="6918" width="28.125" style="2" customWidth="1"/>
    <col min="6919" max="6920" width="13.625" style="2" customWidth="1"/>
    <col min="6921" max="6921" width="14" style="2" customWidth="1"/>
    <col min="6922" max="6922" width="13.875" style="2" customWidth="1"/>
    <col min="6923" max="6923" width="13.75" style="2" customWidth="1"/>
    <col min="6924" max="6924" width="12.25" style="2" customWidth="1"/>
    <col min="6925" max="6925" width="11.875" style="2" customWidth="1"/>
    <col min="6926" max="6926" width="12.25" style="2" customWidth="1"/>
    <col min="6927" max="7165" width="9" style="2"/>
    <col min="7166" max="7166" width="25.625" style="2" customWidth="1"/>
    <col min="7167" max="7167" width="13.625" style="2" customWidth="1"/>
    <col min="7168" max="7168" width="12.875" style="2" customWidth="1"/>
    <col min="7169" max="7169" width="13.75" style="2" customWidth="1"/>
    <col min="7170" max="7170" width="13.875" style="2" customWidth="1"/>
    <col min="7171" max="7171" width="13.5" style="2" customWidth="1"/>
    <col min="7172" max="7172" width="13.625" style="2" customWidth="1"/>
    <col min="7173" max="7173" width="12.625" style="2" customWidth="1"/>
    <col min="7174" max="7174" width="28.125" style="2" customWidth="1"/>
    <col min="7175" max="7176" width="13.625" style="2" customWidth="1"/>
    <col min="7177" max="7177" width="14" style="2" customWidth="1"/>
    <col min="7178" max="7178" width="13.875" style="2" customWidth="1"/>
    <col min="7179" max="7179" width="13.75" style="2" customWidth="1"/>
    <col min="7180" max="7180" width="12.25" style="2" customWidth="1"/>
    <col min="7181" max="7181" width="11.875" style="2" customWidth="1"/>
    <col min="7182" max="7182" width="12.25" style="2" customWidth="1"/>
    <col min="7183" max="7421" width="9" style="2"/>
    <col min="7422" max="7422" width="25.625" style="2" customWidth="1"/>
    <col min="7423" max="7423" width="13.625" style="2" customWidth="1"/>
    <col min="7424" max="7424" width="12.875" style="2" customWidth="1"/>
    <col min="7425" max="7425" width="13.75" style="2" customWidth="1"/>
    <col min="7426" max="7426" width="13.875" style="2" customWidth="1"/>
    <col min="7427" max="7427" width="13.5" style="2" customWidth="1"/>
    <col min="7428" max="7428" width="13.625" style="2" customWidth="1"/>
    <col min="7429" max="7429" width="12.625" style="2" customWidth="1"/>
    <col min="7430" max="7430" width="28.125" style="2" customWidth="1"/>
    <col min="7431" max="7432" width="13.625" style="2" customWidth="1"/>
    <col min="7433" max="7433" width="14" style="2" customWidth="1"/>
    <col min="7434" max="7434" width="13.875" style="2" customWidth="1"/>
    <col min="7435" max="7435" width="13.75" style="2" customWidth="1"/>
    <col min="7436" max="7436" width="12.25" style="2" customWidth="1"/>
    <col min="7437" max="7437" width="11.875" style="2" customWidth="1"/>
    <col min="7438" max="7438" width="12.25" style="2" customWidth="1"/>
    <col min="7439" max="7677" width="9" style="2"/>
    <col min="7678" max="7678" width="25.625" style="2" customWidth="1"/>
    <col min="7679" max="7679" width="13.625" style="2" customWidth="1"/>
    <col min="7680" max="7680" width="12.875" style="2" customWidth="1"/>
    <col min="7681" max="7681" width="13.75" style="2" customWidth="1"/>
    <col min="7682" max="7682" width="13.875" style="2" customWidth="1"/>
    <col min="7683" max="7683" width="13.5" style="2" customWidth="1"/>
    <col min="7684" max="7684" width="13.625" style="2" customWidth="1"/>
    <col min="7685" max="7685" width="12.625" style="2" customWidth="1"/>
    <col min="7686" max="7686" width="28.125" style="2" customWidth="1"/>
    <col min="7687" max="7688" width="13.625" style="2" customWidth="1"/>
    <col min="7689" max="7689" width="14" style="2" customWidth="1"/>
    <col min="7690" max="7690" width="13.875" style="2" customWidth="1"/>
    <col min="7691" max="7691" width="13.75" style="2" customWidth="1"/>
    <col min="7692" max="7692" width="12.25" style="2" customWidth="1"/>
    <col min="7693" max="7693" width="11.875" style="2" customWidth="1"/>
    <col min="7694" max="7694" width="12.25" style="2" customWidth="1"/>
    <col min="7695" max="7933" width="9" style="2"/>
    <col min="7934" max="7934" width="25.625" style="2" customWidth="1"/>
    <col min="7935" max="7935" width="13.625" style="2" customWidth="1"/>
    <col min="7936" max="7936" width="12.875" style="2" customWidth="1"/>
    <col min="7937" max="7937" width="13.75" style="2" customWidth="1"/>
    <col min="7938" max="7938" width="13.875" style="2" customWidth="1"/>
    <col min="7939" max="7939" width="13.5" style="2" customWidth="1"/>
    <col min="7940" max="7940" width="13.625" style="2" customWidth="1"/>
    <col min="7941" max="7941" width="12.625" style="2" customWidth="1"/>
    <col min="7942" max="7942" width="28.125" style="2" customWidth="1"/>
    <col min="7943" max="7944" width="13.625" style="2" customWidth="1"/>
    <col min="7945" max="7945" width="14" style="2" customWidth="1"/>
    <col min="7946" max="7946" width="13.875" style="2" customWidth="1"/>
    <col min="7947" max="7947" width="13.75" style="2" customWidth="1"/>
    <col min="7948" max="7948" width="12.25" style="2" customWidth="1"/>
    <col min="7949" max="7949" width="11.875" style="2" customWidth="1"/>
    <col min="7950" max="7950" width="12.25" style="2" customWidth="1"/>
    <col min="7951" max="8189" width="9" style="2"/>
    <col min="8190" max="8190" width="25.625" style="2" customWidth="1"/>
    <col min="8191" max="8191" width="13.625" style="2" customWidth="1"/>
    <col min="8192" max="8192" width="12.875" style="2" customWidth="1"/>
    <col min="8193" max="8193" width="13.75" style="2" customWidth="1"/>
    <col min="8194" max="8194" width="13.875" style="2" customWidth="1"/>
    <col min="8195" max="8195" width="13.5" style="2" customWidth="1"/>
    <col min="8196" max="8196" width="13.625" style="2" customWidth="1"/>
    <col min="8197" max="8197" width="12.625" style="2" customWidth="1"/>
    <col min="8198" max="8198" width="28.125" style="2" customWidth="1"/>
    <col min="8199" max="8200" width="13.625" style="2" customWidth="1"/>
    <col min="8201" max="8201" width="14" style="2" customWidth="1"/>
    <col min="8202" max="8202" width="13.875" style="2" customWidth="1"/>
    <col min="8203" max="8203" width="13.75" style="2" customWidth="1"/>
    <col min="8204" max="8204" width="12.25" style="2" customWidth="1"/>
    <col min="8205" max="8205" width="11.875" style="2" customWidth="1"/>
    <col min="8206" max="8206" width="12.25" style="2" customWidth="1"/>
    <col min="8207" max="8445" width="9" style="2"/>
    <col min="8446" max="8446" width="25.625" style="2" customWidth="1"/>
    <col min="8447" max="8447" width="13.625" style="2" customWidth="1"/>
    <col min="8448" max="8448" width="12.875" style="2" customWidth="1"/>
    <col min="8449" max="8449" width="13.75" style="2" customWidth="1"/>
    <col min="8450" max="8450" width="13.875" style="2" customWidth="1"/>
    <col min="8451" max="8451" width="13.5" style="2" customWidth="1"/>
    <col min="8452" max="8452" width="13.625" style="2" customWidth="1"/>
    <col min="8453" max="8453" width="12.625" style="2" customWidth="1"/>
    <col min="8454" max="8454" width="28.125" style="2" customWidth="1"/>
    <col min="8455" max="8456" width="13.625" style="2" customWidth="1"/>
    <col min="8457" max="8457" width="14" style="2" customWidth="1"/>
    <col min="8458" max="8458" width="13.875" style="2" customWidth="1"/>
    <col min="8459" max="8459" width="13.75" style="2" customWidth="1"/>
    <col min="8460" max="8460" width="12.25" style="2" customWidth="1"/>
    <col min="8461" max="8461" width="11.875" style="2" customWidth="1"/>
    <col min="8462" max="8462" width="12.25" style="2" customWidth="1"/>
    <col min="8463" max="8701" width="9" style="2"/>
    <col min="8702" max="8702" width="25.625" style="2" customWidth="1"/>
    <col min="8703" max="8703" width="13.625" style="2" customWidth="1"/>
    <col min="8704" max="8704" width="12.875" style="2" customWidth="1"/>
    <col min="8705" max="8705" width="13.75" style="2" customWidth="1"/>
    <col min="8706" max="8706" width="13.875" style="2" customWidth="1"/>
    <col min="8707" max="8707" width="13.5" style="2" customWidth="1"/>
    <col min="8708" max="8708" width="13.625" style="2" customWidth="1"/>
    <col min="8709" max="8709" width="12.625" style="2" customWidth="1"/>
    <col min="8710" max="8710" width="28.125" style="2" customWidth="1"/>
    <col min="8711" max="8712" width="13.625" style="2" customWidth="1"/>
    <col min="8713" max="8713" width="14" style="2" customWidth="1"/>
    <col min="8714" max="8714" width="13.875" style="2" customWidth="1"/>
    <col min="8715" max="8715" width="13.75" style="2" customWidth="1"/>
    <col min="8716" max="8716" width="12.25" style="2" customWidth="1"/>
    <col min="8717" max="8717" width="11.875" style="2" customWidth="1"/>
    <col min="8718" max="8718" width="12.25" style="2" customWidth="1"/>
    <col min="8719" max="8957" width="9" style="2"/>
    <col min="8958" max="8958" width="25.625" style="2" customWidth="1"/>
    <col min="8959" max="8959" width="13.625" style="2" customWidth="1"/>
    <col min="8960" max="8960" width="12.875" style="2" customWidth="1"/>
    <col min="8961" max="8961" width="13.75" style="2" customWidth="1"/>
    <col min="8962" max="8962" width="13.875" style="2" customWidth="1"/>
    <col min="8963" max="8963" width="13.5" style="2" customWidth="1"/>
    <col min="8964" max="8964" width="13.625" style="2" customWidth="1"/>
    <col min="8965" max="8965" width="12.625" style="2" customWidth="1"/>
    <col min="8966" max="8966" width="28.125" style="2" customWidth="1"/>
    <col min="8967" max="8968" width="13.625" style="2" customWidth="1"/>
    <col min="8969" max="8969" width="14" style="2" customWidth="1"/>
    <col min="8970" max="8970" width="13.875" style="2" customWidth="1"/>
    <col min="8971" max="8971" width="13.75" style="2" customWidth="1"/>
    <col min="8972" max="8972" width="12.25" style="2" customWidth="1"/>
    <col min="8973" max="8973" width="11.875" style="2" customWidth="1"/>
    <col min="8974" max="8974" width="12.25" style="2" customWidth="1"/>
    <col min="8975" max="9213" width="9" style="2"/>
    <col min="9214" max="9214" width="25.625" style="2" customWidth="1"/>
    <col min="9215" max="9215" width="13.625" style="2" customWidth="1"/>
    <col min="9216" max="9216" width="12.875" style="2" customWidth="1"/>
    <col min="9217" max="9217" width="13.75" style="2" customWidth="1"/>
    <col min="9218" max="9218" width="13.875" style="2" customWidth="1"/>
    <col min="9219" max="9219" width="13.5" style="2" customWidth="1"/>
    <col min="9220" max="9220" width="13.625" style="2" customWidth="1"/>
    <col min="9221" max="9221" width="12.625" style="2" customWidth="1"/>
    <col min="9222" max="9222" width="28.125" style="2" customWidth="1"/>
    <col min="9223" max="9224" width="13.625" style="2" customWidth="1"/>
    <col min="9225" max="9225" width="14" style="2" customWidth="1"/>
    <col min="9226" max="9226" width="13.875" style="2" customWidth="1"/>
    <col min="9227" max="9227" width="13.75" style="2" customWidth="1"/>
    <col min="9228" max="9228" width="12.25" style="2" customWidth="1"/>
    <col min="9229" max="9229" width="11.875" style="2" customWidth="1"/>
    <col min="9230" max="9230" width="12.25" style="2" customWidth="1"/>
    <col min="9231" max="9469" width="9" style="2"/>
    <col min="9470" max="9470" width="25.625" style="2" customWidth="1"/>
    <col min="9471" max="9471" width="13.625" style="2" customWidth="1"/>
    <col min="9472" max="9472" width="12.875" style="2" customWidth="1"/>
    <col min="9473" max="9473" width="13.75" style="2" customWidth="1"/>
    <col min="9474" max="9474" width="13.875" style="2" customWidth="1"/>
    <col min="9475" max="9475" width="13.5" style="2" customWidth="1"/>
    <col min="9476" max="9476" width="13.625" style="2" customWidth="1"/>
    <col min="9477" max="9477" width="12.625" style="2" customWidth="1"/>
    <col min="9478" max="9478" width="28.125" style="2" customWidth="1"/>
    <col min="9479" max="9480" width="13.625" style="2" customWidth="1"/>
    <col min="9481" max="9481" width="14" style="2" customWidth="1"/>
    <col min="9482" max="9482" width="13.875" style="2" customWidth="1"/>
    <col min="9483" max="9483" width="13.75" style="2" customWidth="1"/>
    <col min="9484" max="9484" width="12.25" style="2" customWidth="1"/>
    <col min="9485" max="9485" width="11.875" style="2" customWidth="1"/>
    <col min="9486" max="9486" width="12.25" style="2" customWidth="1"/>
    <col min="9487" max="9725" width="9" style="2"/>
    <col min="9726" max="9726" width="25.625" style="2" customWidth="1"/>
    <col min="9727" max="9727" width="13.625" style="2" customWidth="1"/>
    <col min="9728" max="9728" width="12.875" style="2" customWidth="1"/>
    <col min="9729" max="9729" width="13.75" style="2" customWidth="1"/>
    <col min="9730" max="9730" width="13.875" style="2" customWidth="1"/>
    <col min="9731" max="9731" width="13.5" style="2" customWidth="1"/>
    <col min="9732" max="9732" width="13.625" style="2" customWidth="1"/>
    <col min="9733" max="9733" width="12.625" style="2" customWidth="1"/>
    <col min="9734" max="9734" width="28.125" style="2" customWidth="1"/>
    <col min="9735" max="9736" width="13.625" style="2" customWidth="1"/>
    <col min="9737" max="9737" width="14" style="2" customWidth="1"/>
    <col min="9738" max="9738" width="13.875" style="2" customWidth="1"/>
    <col min="9739" max="9739" width="13.75" style="2" customWidth="1"/>
    <col min="9740" max="9740" width="12.25" style="2" customWidth="1"/>
    <col min="9741" max="9741" width="11.875" style="2" customWidth="1"/>
    <col min="9742" max="9742" width="12.25" style="2" customWidth="1"/>
    <col min="9743" max="9981" width="9" style="2"/>
    <col min="9982" max="9982" width="25.625" style="2" customWidth="1"/>
    <col min="9983" max="9983" width="13.625" style="2" customWidth="1"/>
    <col min="9984" max="9984" width="12.875" style="2" customWidth="1"/>
    <col min="9985" max="9985" width="13.75" style="2" customWidth="1"/>
    <col min="9986" max="9986" width="13.875" style="2" customWidth="1"/>
    <col min="9987" max="9987" width="13.5" style="2" customWidth="1"/>
    <col min="9988" max="9988" width="13.625" style="2" customWidth="1"/>
    <col min="9989" max="9989" width="12.625" style="2" customWidth="1"/>
    <col min="9990" max="9990" width="28.125" style="2" customWidth="1"/>
    <col min="9991" max="9992" width="13.625" style="2" customWidth="1"/>
    <col min="9993" max="9993" width="14" style="2" customWidth="1"/>
    <col min="9994" max="9994" width="13.875" style="2" customWidth="1"/>
    <col min="9995" max="9995" width="13.75" style="2" customWidth="1"/>
    <col min="9996" max="9996" width="12.25" style="2" customWidth="1"/>
    <col min="9997" max="9997" width="11.875" style="2" customWidth="1"/>
    <col min="9998" max="9998" width="12.25" style="2" customWidth="1"/>
    <col min="9999" max="10237" width="9" style="2"/>
    <col min="10238" max="10238" width="25.625" style="2" customWidth="1"/>
    <col min="10239" max="10239" width="13.625" style="2" customWidth="1"/>
    <col min="10240" max="10240" width="12.875" style="2" customWidth="1"/>
    <col min="10241" max="10241" width="13.75" style="2" customWidth="1"/>
    <col min="10242" max="10242" width="13.875" style="2" customWidth="1"/>
    <col min="10243" max="10243" width="13.5" style="2" customWidth="1"/>
    <col min="10244" max="10244" width="13.625" style="2" customWidth="1"/>
    <col min="10245" max="10245" width="12.625" style="2" customWidth="1"/>
    <col min="10246" max="10246" width="28.125" style="2" customWidth="1"/>
    <col min="10247" max="10248" width="13.625" style="2" customWidth="1"/>
    <col min="10249" max="10249" width="14" style="2" customWidth="1"/>
    <col min="10250" max="10250" width="13.875" style="2" customWidth="1"/>
    <col min="10251" max="10251" width="13.75" style="2" customWidth="1"/>
    <col min="10252" max="10252" width="12.25" style="2" customWidth="1"/>
    <col min="10253" max="10253" width="11.875" style="2" customWidth="1"/>
    <col min="10254" max="10254" width="12.25" style="2" customWidth="1"/>
    <col min="10255" max="10493" width="9" style="2"/>
    <col min="10494" max="10494" width="25.625" style="2" customWidth="1"/>
    <col min="10495" max="10495" width="13.625" style="2" customWidth="1"/>
    <col min="10496" max="10496" width="12.875" style="2" customWidth="1"/>
    <col min="10497" max="10497" width="13.75" style="2" customWidth="1"/>
    <col min="10498" max="10498" width="13.875" style="2" customWidth="1"/>
    <col min="10499" max="10499" width="13.5" style="2" customWidth="1"/>
    <col min="10500" max="10500" width="13.625" style="2" customWidth="1"/>
    <col min="10501" max="10501" width="12.625" style="2" customWidth="1"/>
    <col min="10502" max="10502" width="28.125" style="2" customWidth="1"/>
    <col min="10503" max="10504" width="13.625" style="2" customWidth="1"/>
    <col min="10505" max="10505" width="14" style="2" customWidth="1"/>
    <col min="10506" max="10506" width="13.875" style="2" customWidth="1"/>
    <col min="10507" max="10507" width="13.75" style="2" customWidth="1"/>
    <col min="10508" max="10508" width="12.25" style="2" customWidth="1"/>
    <col min="10509" max="10509" width="11.875" style="2" customWidth="1"/>
    <col min="10510" max="10510" width="12.25" style="2" customWidth="1"/>
    <col min="10511" max="10749" width="9" style="2"/>
    <col min="10750" max="10750" width="25.625" style="2" customWidth="1"/>
    <col min="10751" max="10751" width="13.625" style="2" customWidth="1"/>
    <col min="10752" max="10752" width="12.875" style="2" customWidth="1"/>
    <col min="10753" max="10753" width="13.75" style="2" customWidth="1"/>
    <col min="10754" max="10754" width="13.875" style="2" customWidth="1"/>
    <col min="10755" max="10755" width="13.5" style="2" customWidth="1"/>
    <col min="10756" max="10756" width="13.625" style="2" customWidth="1"/>
    <col min="10757" max="10757" width="12.625" style="2" customWidth="1"/>
    <col min="10758" max="10758" width="28.125" style="2" customWidth="1"/>
    <col min="10759" max="10760" width="13.625" style="2" customWidth="1"/>
    <col min="10761" max="10761" width="14" style="2" customWidth="1"/>
    <col min="10762" max="10762" width="13.875" style="2" customWidth="1"/>
    <col min="10763" max="10763" width="13.75" style="2" customWidth="1"/>
    <col min="10764" max="10764" width="12.25" style="2" customWidth="1"/>
    <col min="10765" max="10765" width="11.875" style="2" customWidth="1"/>
    <col min="10766" max="10766" width="12.25" style="2" customWidth="1"/>
    <col min="10767" max="11005" width="9" style="2"/>
    <col min="11006" max="11006" width="25.625" style="2" customWidth="1"/>
    <col min="11007" max="11007" width="13.625" style="2" customWidth="1"/>
    <col min="11008" max="11008" width="12.875" style="2" customWidth="1"/>
    <col min="11009" max="11009" width="13.75" style="2" customWidth="1"/>
    <col min="11010" max="11010" width="13.875" style="2" customWidth="1"/>
    <col min="11011" max="11011" width="13.5" style="2" customWidth="1"/>
    <col min="11012" max="11012" width="13.625" style="2" customWidth="1"/>
    <col min="11013" max="11013" width="12.625" style="2" customWidth="1"/>
    <col min="11014" max="11014" width="28.125" style="2" customWidth="1"/>
    <col min="11015" max="11016" width="13.625" style="2" customWidth="1"/>
    <col min="11017" max="11017" width="14" style="2" customWidth="1"/>
    <col min="11018" max="11018" width="13.875" style="2" customWidth="1"/>
    <col min="11019" max="11019" width="13.75" style="2" customWidth="1"/>
    <col min="11020" max="11020" width="12.25" style="2" customWidth="1"/>
    <col min="11021" max="11021" width="11.875" style="2" customWidth="1"/>
    <col min="11022" max="11022" width="12.25" style="2" customWidth="1"/>
    <col min="11023" max="11261" width="9" style="2"/>
    <col min="11262" max="11262" width="25.625" style="2" customWidth="1"/>
    <col min="11263" max="11263" width="13.625" style="2" customWidth="1"/>
    <col min="11264" max="11264" width="12.875" style="2" customWidth="1"/>
    <col min="11265" max="11265" width="13.75" style="2" customWidth="1"/>
    <col min="11266" max="11266" width="13.875" style="2" customWidth="1"/>
    <col min="11267" max="11267" width="13.5" style="2" customWidth="1"/>
    <col min="11268" max="11268" width="13.625" style="2" customWidth="1"/>
    <col min="11269" max="11269" width="12.625" style="2" customWidth="1"/>
    <col min="11270" max="11270" width="28.125" style="2" customWidth="1"/>
    <col min="11271" max="11272" width="13.625" style="2" customWidth="1"/>
    <col min="11273" max="11273" width="14" style="2" customWidth="1"/>
    <col min="11274" max="11274" width="13.875" style="2" customWidth="1"/>
    <col min="11275" max="11275" width="13.75" style="2" customWidth="1"/>
    <col min="11276" max="11276" width="12.25" style="2" customWidth="1"/>
    <col min="11277" max="11277" width="11.875" style="2" customWidth="1"/>
    <col min="11278" max="11278" width="12.25" style="2" customWidth="1"/>
    <col min="11279" max="11517" width="9" style="2"/>
    <col min="11518" max="11518" width="25.625" style="2" customWidth="1"/>
    <col min="11519" max="11519" width="13.625" style="2" customWidth="1"/>
    <col min="11520" max="11520" width="12.875" style="2" customWidth="1"/>
    <col min="11521" max="11521" width="13.75" style="2" customWidth="1"/>
    <col min="11522" max="11522" width="13.875" style="2" customWidth="1"/>
    <col min="11523" max="11523" width="13.5" style="2" customWidth="1"/>
    <col min="11524" max="11524" width="13.625" style="2" customWidth="1"/>
    <col min="11525" max="11525" width="12.625" style="2" customWidth="1"/>
    <col min="11526" max="11526" width="28.125" style="2" customWidth="1"/>
    <col min="11527" max="11528" width="13.625" style="2" customWidth="1"/>
    <col min="11529" max="11529" width="14" style="2" customWidth="1"/>
    <col min="11530" max="11530" width="13.875" style="2" customWidth="1"/>
    <col min="11531" max="11531" width="13.75" style="2" customWidth="1"/>
    <col min="11532" max="11532" width="12.25" style="2" customWidth="1"/>
    <col min="11533" max="11533" width="11.875" style="2" customWidth="1"/>
    <col min="11534" max="11534" width="12.25" style="2" customWidth="1"/>
    <col min="11535" max="11773" width="9" style="2"/>
    <col min="11774" max="11774" width="25.625" style="2" customWidth="1"/>
    <col min="11775" max="11775" width="13.625" style="2" customWidth="1"/>
    <col min="11776" max="11776" width="12.875" style="2" customWidth="1"/>
    <col min="11777" max="11777" width="13.75" style="2" customWidth="1"/>
    <col min="11778" max="11778" width="13.875" style="2" customWidth="1"/>
    <col min="11779" max="11779" width="13.5" style="2" customWidth="1"/>
    <col min="11780" max="11780" width="13.625" style="2" customWidth="1"/>
    <col min="11781" max="11781" width="12.625" style="2" customWidth="1"/>
    <col min="11782" max="11782" width="28.125" style="2" customWidth="1"/>
    <col min="11783" max="11784" width="13.625" style="2" customWidth="1"/>
    <col min="11785" max="11785" width="14" style="2" customWidth="1"/>
    <col min="11786" max="11786" width="13.875" style="2" customWidth="1"/>
    <col min="11787" max="11787" width="13.75" style="2" customWidth="1"/>
    <col min="11788" max="11788" width="12.25" style="2" customWidth="1"/>
    <col min="11789" max="11789" width="11.875" style="2" customWidth="1"/>
    <col min="11790" max="11790" width="12.25" style="2" customWidth="1"/>
    <col min="11791" max="12029" width="9" style="2"/>
    <col min="12030" max="12030" width="25.625" style="2" customWidth="1"/>
    <col min="12031" max="12031" width="13.625" style="2" customWidth="1"/>
    <col min="12032" max="12032" width="12.875" style="2" customWidth="1"/>
    <col min="12033" max="12033" width="13.75" style="2" customWidth="1"/>
    <col min="12034" max="12034" width="13.875" style="2" customWidth="1"/>
    <col min="12035" max="12035" width="13.5" style="2" customWidth="1"/>
    <col min="12036" max="12036" width="13.625" style="2" customWidth="1"/>
    <col min="12037" max="12037" width="12.625" style="2" customWidth="1"/>
    <col min="12038" max="12038" width="28.125" style="2" customWidth="1"/>
    <col min="12039" max="12040" width="13.625" style="2" customWidth="1"/>
    <col min="12041" max="12041" width="14" style="2" customWidth="1"/>
    <col min="12042" max="12042" width="13.875" style="2" customWidth="1"/>
    <col min="12043" max="12043" width="13.75" style="2" customWidth="1"/>
    <col min="12044" max="12044" width="12.25" style="2" customWidth="1"/>
    <col min="12045" max="12045" width="11.875" style="2" customWidth="1"/>
    <col min="12046" max="12046" width="12.25" style="2" customWidth="1"/>
    <col min="12047" max="12285" width="9" style="2"/>
    <col min="12286" max="12286" width="25.625" style="2" customWidth="1"/>
    <col min="12287" max="12287" width="13.625" style="2" customWidth="1"/>
    <col min="12288" max="12288" width="12.875" style="2" customWidth="1"/>
    <col min="12289" max="12289" width="13.75" style="2" customWidth="1"/>
    <col min="12290" max="12290" width="13.875" style="2" customWidth="1"/>
    <col min="12291" max="12291" width="13.5" style="2" customWidth="1"/>
    <col min="12292" max="12292" width="13.625" style="2" customWidth="1"/>
    <col min="12293" max="12293" width="12.625" style="2" customWidth="1"/>
    <col min="12294" max="12294" width="28.125" style="2" customWidth="1"/>
    <col min="12295" max="12296" width="13.625" style="2" customWidth="1"/>
    <col min="12297" max="12297" width="14" style="2" customWidth="1"/>
    <col min="12298" max="12298" width="13.875" style="2" customWidth="1"/>
    <col min="12299" max="12299" width="13.75" style="2" customWidth="1"/>
    <col min="12300" max="12300" width="12.25" style="2" customWidth="1"/>
    <col min="12301" max="12301" width="11.875" style="2" customWidth="1"/>
    <col min="12302" max="12302" width="12.25" style="2" customWidth="1"/>
    <col min="12303" max="12541" width="9" style="2"/>
    <col min="12542" max="12542" width="25.625" style="2" customWidth="1"/>
    <col min="12543" max="12543" width="13.625" style="2" customWidth="1"/>
    <col min="12544" max="12544" width="12.875" style="2" customWidth="1"/>
    <col min="12545" max="12545" width="13.75" style="2" customWidth="1"/>
    <col min="12546" max="12546" width="13.875" style="2" customWidth="1"/>
    <col min="12547" max="12547" width="13.5" style="2" customWidth="1"/>
    <col min="12548" max="12548" width="13.625" style="2" customWidth="1"/>
    <col min="12549" max="12549" width="12.625" style="2" customWidth="1"/>
    <col min="12550" max="12550" width="28.125" style="2" customWidth="1"/>
    <col min="12551" max="12552" width="13.625" style="2" customWidth="1"/>
    <col min="12553" max="12553" width="14" style="2" customWidth="1"/>
    <col min="12554" max="12554" width="13.875" style="2" customWidth="1"/>
    <col min="12555" max="12555" width="13.75" style="2" customWidth="1"/>
    <col min="12556" max="12556" width="12.25" style="2" customWidth="1"/>
    <col min="12557" max="12557" width="11.875" style="2" customWidth="1"/>
    <col min="12558" max="12558" width="12.25" style="2" customWidth="1"/>
    <col min="12559" max="12797" width="9" style="2"/>
    <col min="12798" max="12798" width="25.625" style="2" customWidth="1"/>
    <col min="12799" max="12799" width="13.625" style="2" customWidth="1"/>
    <col min="12800" max="12800" width="12.875" style="2" customWidth="1"/>
    <col min="12801" max="12801" width="13.75" style="2" customWidth="1"/>
    <col min="12802" max="12802" width="13.875" style="2" customWidth="1"/>
    <col min="12803" max="12803" width="13.5" style="2" customWidth="1"/>
    <col min="12804" max="12804" width="13.625" style="2" customWidth="1"/>
    <col min="12805" max="12805" width="12.625" style="2" customWidth="1"/>
    <col min="12806" max="12806" width="28.125" style="2" customWidth="1"/>
    <col min="12807" max="12808" width="13.625" style="2" customWidth="1"/>
    <col min="12809" max="12809" width="14" style="2" customWidth="1"/>
    <col min="12810" max="12810" width="13.875" style="2" customWidth="1"/>
    <col min="12811" max="12811" width="13.75" style="2" customWidth="1"/>
    <col min="12812" max="12812" width="12.25" style="2" customWidth="1"/>
    <col min="12813" max="12813" width="11.875" style="2" customWidth="1"/>
    <col min="12814" max="12814" width="12.25" style="2" customWidth="1"/>
    <col min="12815" max="13053" width="9" style="2"/>
    <col min="13054" max="13054" width="25.625" style="2" customWidth="1"/>
    <col min="13055" max="13055" width="13.625" style="2" customWidth="1"/>
    <col min="13056" max="13056" width="12.875" style="2" customWidth="1"/>
    <col min="13057" max="13057" width="13.75" style="2" customWidth="1"/>
    <col min="13058" max="13058" width="13.875" style="2" customWidth="1"/>
    <col min="13059" max="13059" width="13.5" style="2" customWidth="1"/>
    <col min="13060" max="13060" width="13.625" style="2" customWidth="1"/>
    <col min="13061" max="13061" width="12.625" style="2" customWidth="1"/>
    <col min="13062" max="13062" width="28.125" style="2" customWidth="1"/>
    <col min="13063" max="13064" width="13.625" style="2" customWidth="1"/>
    <col min="13065" max="13065" width="14" style="2" customWidth="1"/>
    <col min="13066" max="13066" width="13.875" style="2" customWidth="1"/>
    <col min="13067" max="13067" width="13.75" style="2" customWidth="1"/>
    <col min="13068" max="13068" width="12.25" style="2" customWidth="1"/>
    <col min="13069" max="13069" width="11.875" style="2" customWidth="1"/>
    <col min="13070" max="13070" width="12.25" style="2" customWidth="1"/>
    <col min="13071" max="13309" width="9" style="2"/>
    <col min="13310" max="13310" width="25.625" style="2" customWidth="1"/>
    <col min="13311" max="13311" width="13.625" style="2" customWidth="1"/>
    <col min="13312" max="13312" width="12.875" style="2" customWidth="1"/>
    <col min="13313" max="13313" width="13.75" style="2" customWidth="1"/>
    <col min="13314" max="13314" width="13.875" style="2" customWidth="1"/>
    <col min="13315" max="13315" width="13.5" style="2" customWidth="1"/>
    <col min="13316" max="13316" width="13.625" style="2" customWidth="1"/>
    <col min="13317" max="13317" width="12.625" style="2" customWidth="1"/>
    <col min="13318" max="13318" width="28.125" style="2" customWidth="1"/>
    <col min="13319" max="13320" width="13.625" style="2" customWidth="1"/>
    <col min="13321" max="13321" width="14" style="2" customWidth="1"/>
    <col min="13322" max="13322" width="13.875" style="2" customWidth="1"/>
    <col min="13323" max="13323" width="13.75" style="2" customWidth="1"/>
    <col min="13324" max="13324" width="12.25" style="2" customWidth="1"/>
    <col min="13325" max="13325" width="11.875" style="2" customWidth="1"/>
    <col min="13326" max="13326" width="12.25" style="2" customWidth="1"/>
    <col min="13327" max="13565" width="9" style="2"/>
    <col min="13566" max="13566" width="25.625" style="2" customWidth="1"/>
    <col min="13567" max="13567" width="13.625" style="2" customWidth="1"/>
    <col min="13568" max="13568" width="12.875" style="2" customWidth="1"/>
    <col min="13569" max="13569" width="13.75" style="2" customWidth="1"/>
    <col min="13570" max="13570" width="13.875" style="2" customWidth="1"/>
    <col min="13571" max="13571" width="13.5" style="2" customWidth="1"/>
    <col min="13572" max="13572" width="13.625" style="2" customWidth="1"/>
    <col min="13573" max="13573" width="12.625" style="2" customWidth="1"/>
    <col min="13574" max="13574" width="28.125" style="2" customWidth="1"/>
    <col min="13575" max="13576" width="13.625" style="2" customWidth="1"/>
    <col min="13577" max="13577" width="14" style="2" customWidth="1"/>
    <col min="13578" max="13578" width="13.875" style="2" customWidth="1"/>
    <col min="13579" max="13579" width="13.75" style="2" customWidth="1"/>
    <col min="13580" max="13580" width="12.25" style="2" customWidth="1"/>
    <col min="13581" max="13581" width="11.875" style="2" customWidth="1"/>
    <col min="13582" max="13582" width="12.25" style="2" customWidth="1"/>
    <col min="13583" max="13821" width="9" style="2"/>
    <col min="13822" max="13822" width="25.625" style="2" customWidth="1"/>
    <col min="13823" max="13823" width="13.625" style="2" customWidth="1"/>
    <col min="13824" max="13824" width="12.875" style="2" customWidth="1"/>
    <col min="13825" max="13825" width="13.75" style="2" customWidth="1"/>
    <col min="13826" max="13826" width="13.875" style="2" customWidth="1"/>
    <col min="13827" max="13827" width="13.5" style="2" customWidth="1"/>
    <col min="13828" max="13828" width="13.625" style="2" customWidth="1"/>
    <col min="13829" max="13829" width="12.625" style="2" customWidth="1"/>
    <col min="13830" max="13830" width="28.125" style="2" customWidth="1"/>
    <col min="13831" max="13832" width="13.625" style="2" customWidth="1"/>
    <col min="13833" max="13833" width="14" style="2" customWidth="1"/>
    <col min="13834" max="13834" width="13.875" style="2" customWidth="1"/>
    <col min="13835" max="13835" width="13.75" style="2" customWidth="1"/>
    <col min="13836" max="13836" width="12.25" style="2" customWidth="1"/>
    <col min="13837" max="13837" width="11.875" style="2" customWidth="1"/>
    <col min="13838" max="13838" width="12.25" style="2" customWidth="1"/>
    <col min="13839" max="14077" width="9" style="2"/>
    <col min="14078" max="14078" width="25.625" style="2" customWidth="1"/>
    <col min="14079" max="14079" width="13.625" style="2" customWidth="1"/>
    <col min="14080" max="14080" width="12.875" style="2" customWidth="1"/>
    <col min="14081" max="14081" width="13.75" style="2" customWidth="1"/>
    <col min="14082" max="14082" width="13.875" style="2" customWidth="1"/>
    <col min="14083" max="14083" width="13.5" style="2" customWidth="1"/>
    <col min="14084" max="14084" width="13.625" style="2" customWidth="1"/>
    <col min="14085" max="14085" width="12.625" style="2" customWidth="1"/>
    <col min="14086" max="14086" width="28.125" style="2" customWidth="1"/>
    <col min="14087" max="14088" width="13.625" style="2" customWidth="1"/>
    <col min="14089" max="14089" width="14" style="2" customWidth="1"/>
    <col min="14090" max="14090" width="13.875" style="2" customWidth="1"/>
    <col min="14091" max="14091" width="13.75" style="2" customWidth="1"/>
    <col min="14092" max="14092" width="12.25" style="2" customWidth="1"/>
    <col min="14093" max="14093" width="11.875" style="2" customWidth="1"/>
    <col min="14094" max="14094" width="12.25" style="2" customWidth="1"/>
    <col min="14095" max="14333" width="9" style="2"/>
    <col min="14334" max="14334" width="25.625" style="2" customWidth="1"/>
    <col min="14335" max="14335" width="13.625" style="2" customWidth="1"/>
    <col min="14336" max="14336" width="12.875" style="2" customWidth="1"/>
    <col min="14337" max="14337" width="13.75" style="2" customWidth="1"/>
    <col min="14338" max="14338" width="13.875" style="2" customWidth="1"/>
    <col min="14339" max="14339" width="13.5" style="2" customWidth="1"/>
    <col min="14340" max="14340" width="13.625" style="2" customWidth="1"/>
    <col min="14341" max="14341" width="12.625" style="2" customWidth="1"/>
    <col min="14342" max="14342" width="28.125" style="2" customWidth="1"/>
    <col min="14343" max="14344" width="13.625" style="2" customWidth="1"/>
    <col min="14345" max="14345" width="14" style="2" customWidth="1"/>
    <col min="14346" max="14346" width="13.875" style="2" customWidth="1"/>
    <col min="14347" max="14347" width="13.75" style="2" customWidth="1"/>
    <col min="14348" max="14348" width="12.25" style="2" customWidth="1"/>
    <col min="14349" max="14349" width="11.875" style="2" customWidth="1"/>
    <col min="14350" max="14350" width="12.25" style="2" customWidth="1"/>
    <col min="14351" max="14589" width="9" style="2"/>
    <col min="14590" max="14590" width="25.625" style="2" customWidth="1"/>
    <col min="14591" max="14591" width="13.625" style="2" customWidth="1"/>
    <col min="14592" max="14592" width="12.875" style="2" customWidth="1"/>
    <col min="14593" max="14593" width="13.75" style="2" customWidth="1"/>
    <col min="14594" max="14594" width="13.875" style="2" customWidth="1"/>
    <col min="14595" max="14595" width="13.5" style="2" customWidth="1"/>
    <col min="14596" max="14596" width="13.625" style="2" customWidth="1"/>
    <col min="14597" max="14597" width="12.625" style="2" customWidth="1"/>
    <col min="14598" max="14598" width="28.125" style="2" customWidth="1"/>
    <col min="14599" max="14600" width="13.625" style="2" customWidth="1"/>
    <col min="14601" max="14601" width="14" style="2" customWidth="1"/>
    <col min="14602" max="14602" width="13.875" style="2" customWidth="1"/>
    <col min="14603" max="14603" width="13.75" style="2" customWidth="1"/>
    <col min="14604" max="14604" width="12.25" style="2" customWidth="1"/>
    <col min="14605" max="14605" width="11.875" style="2" customWidth="1"/>
    <col min="14606" max="14606" width="12.25" style="2" customWidth="1"/>
    <col min="14607" max="14845" width="9" style="2"/>
    <col min="14846" max="14846" width="25.625" style="2" customWidth="1"/>
    <col min="14847" max="14847" width="13.625" style="2" customWidth="1"/>
    <col min="14848" max="14848" width="12.875" style="2" customWidth="1"/>
    <col min="14849" max="14849" width="13.75" style="2" customWidth="1"/>
    <col min="14850" max="14850" width="13.875" style="2" customWidth="1"/>
    <col min="14851" max="14851" width="13.5" style="2" customWidth="1"/>
    <col min="14852" max="14852" width="13.625" style="2" customWidth="1"/>
    <col min="14853" max="14853" width="12.625" style="2" customWidth="1"/>
    <col min="14854" max="14854" width="28.125" style="2" customWidth="1"/>
    <col min="14855" max="14856" width="13.625" style="2" customWidth="1"/>
    <col min="14857" max="14857" width="14" style="2" customWidth="1"/>
    <col min="14858" max="14858" width="13.875" style="2" customWidth="1"/>
    <col min="14859" max="14859" width="13.75" style="2" customWidth="1"/>
    <col min="14860" max="14860" width="12.25" style="2" customWidth="1"/>
    <col min="14861" max="14861" width="11.875" style="2" customWidth="1"/>
    <col min="14862" max="14862" width="12.25" style="2" customWidth="1"/>
    <col min="14863" max="15101" width="9" style="2"/>
    <col min="15102" max="15102" width="25.625" style="2" customWidth="1"/>
    <col min="15103" max="15103" width="13.625" style="2" customWidth="1"/>
    <col min="15104" max="15104" width="12.875" style="2" customWidth="1"/>
    <col min="15105" max="15105" width="13.75" style="2" customWidth="1"/>
    <col min="15106" max="15106" width="13.875" style="2" customWidth="1"/>
    <col min="15107" max="15107" width="13.5" style="2" customWidth="1"/>
    <col min="15108" max="15108" width="13.625" style="2" customWidth="1"/>
    <col min="15109" max="15109" width="12.625" style="2" customWidth="1"/>
    <col min="15110" max="15110" width="28.125" style="2" customWidth="1"/>
    <col min="15111" max="15112" width="13.625" style="2" customWidth="1"/>
    <col min="15113" max="15113" width="14" style="2" customWidth="1"/>
    <col min="15114" max="15114" width="13.875" style="2" customWidth="1"/>
    <col min="15115" max="15115" width="13.75" style="2" customWidth="1"/>
    <col min="15116" max="15116" width="12.25" style="2" customWidth="1"/>
    <col min="15117" max="15117" width="11.875" style="2" customWidth="1"/>
    <col min="15118" max="15118" width="12.25" style="2" customWidth="1"/>
    <col min="15119" max="15357" width="9" style="2"/>
    <col min="15358" max="15358" width="25.625" style="2" customWidth="1"/>
    <col min="15359" max="15359" width="13.625" style="2" customWidth="1"/>
    <col min="15360" max="15360" width="12.875" style="2" customWidth="1"/>
    <col min="15361" max="15361" width="13.75" style="2" customWidth="1"/>
    <col min="15362" max="15362" width="13.875" style="2" customWidth="1"/>
    <col min="15363" max="15363" width="13.5" style="2" customWidth="1"/>
    <col min="15364" max="15364" width="13.625" style="2" customWidth="1"/>
    <col min="15365" max="15365" width="12.625" style="2" customWidth="1"/>
    <col min="15366" max="15366" width="28.125" style="2" customWidth="1"/>
    <col min="15367" max="15368" width="13.625" style="2" customWidth="1"/>
    <col min="15369" max="15369" width="14" style="2" customWidth="1"/>
    <col min="15370" max="15370" width="13.875" style="2" customWidth="1"/>
    <col min="15371" max="15371" width="13.75" style="2" customWidth="1"/>
    <col min="15372" max="15372" width="12.25" style="2" customWidth="1"/>
    <col min="15373" max="15373" width="11.875" style="2" customWidth="1"/>
    <col min="15374" max="15374" width="12.25" style="2" customWidth="1"/>
    <col min="15375" max="15613" width="9" style="2"/>
    <col min="15614" max="15614" width="25.625" style="2" customWidth="1"/>
    <col min="15615" max="15615" width="13.625" style="2" customWidth="1"/>
    <col min="15616" max="15616" width="12.875" style="2" customWidth="1"/>
    <col min="15617" max="15617" width="13.75" style="2" customWidth="1"/>
    <col min="15618" max="15618" width="13.875" style="2" customWidth="1"/>
    <col min="15619" max="15619" width="13.5" style="2" customWidth="1"/>
    <col min="15620" max="15620" width="13.625" style="2" customWidth="1"/>
    <col min="15621" max="15621" width="12.625" style="2" customWidth="1"/>
    <col min="15622" max="15622" width="28.125" style="2" customWidth="1"/>
    <col min="15623" max="15624" width="13.625" style="2" customWidth="1"/>
    <col min="15625" max="15625" width="14" style="2" customWidth="1"/>
    <col min="15626" max="15626" width="13.875" style="2" customWidth="1"/>
    <col min="15627" max="15627" width="13.75" style="2" customWidth="1"/>
    <col min="15628" max="15628" width="12.25" style="2" customWidth="1"/>
    <col min="15629" max="15629" width="11.875" style="2" customWidth="1"/>
    <col min="15630" max="15630" width="12.25" style="2" customWidth="1"/>
    <col min="15631" max="15869" width="9" style="2"/>
    <col min="15870" max="15870" width="25.625" style="2" customWidth="1"/>
    <col min="15871" max="15871" width="13.625" style="2" customWidth="1"/>
    <col min="15872" max="15872" width="12.875" style="2" customWidth="1"/>
    <col min="15873" max="15873" width="13.75" style="2" customWidth="1"/>
    <col min="15874" max="15874" width="13.875" style="2" customWidth="1"/>
    <col min="15875" max="15875" width="13.5" style="2" customWidth="1"/>
    <col min="15876" max="15876" width="13.625" style="2" customWidth="1"/>
    <col min="15877" max="15877" width="12.625" style="2" customWidth="1"/>
    <col min="15878" max="15878" width="28.125" style="2" customWidth="1"/>
    <col min="15879" max="15880" width="13.625" style="2" customWidth="1"/>
    <col min="15881" max="15881" width="14" style="2" customWidth="1"/>
    <col min="15882" max="15882" width="13.875" style="2" customWidth="1"/>
    <col min="15883" max="15883" width="13.75" style="2" customWidth="1"/>
    <col min="15884" max="15884" width="12.25" style="2" customWidth="1"/>
    <col min="15885" max="15885" width="11.875" style="2" customWidth="1"/>
    <col min="15886" max="15886" width="12.25" style="2" customWidth="1"/>
    <col min="15887" max="16125" width="9" style="2"/>
    <col min="16126" max="16126" width="25.625" style="2" customWidth="1"/>
    <col min="16127" max="16127" width="13.625" style="2" customWidth="1"/>
    <col min="16128" max="16128" width="12.875" style="2" customWidth="1"/>
    <col min="16129" max="16129" width="13.75" style="2" customWidth="1"/>
    <col min="16130" max="16130" width="13.875" style="2" customWidth="1"/>
    <col min="16131" max="16131" width="13.5" style="2" customWidth="1"/>
    <col min="16132" max="16132" width="13.625" style="2" customWidth="1"/>
    <col min="16133" max="16133" width="12.625" style="2" customWidth="1"/>
    <col min="16134" max="16134" width="28.125" style="2" customWidth="1"/>
    <col min="16135" max="16136" width="13.625" style="2" customWidth="1"/>
    <col min="16137" max="16137" width="14" style="2" customWidth="1"/>
    <col min="16138" max="16138" width="13.875" style="2" customWidth="1"/>
    <col min="16139" max="16139" width="13.75" style="2" customWidth="1"/>
    <col min="16140" max="16140" width="12.25" style="2" customWidth="1"/>
    <col min="16141" max="16141" width="11.875" style="2" customWidth="1"/>
    <col min="16142" max="16142" width="12.25" style="2" customWidth="1"/>
    <col min="16143" max="16384" width="9" style="2"/>
  </cols>
  <sheetData>
    <row r="1" spans="1:14">
      <c r="A1" s="2" t="s">
        <v>0</v>
      </c>
    </row>
    <row r="2" spans="1:14" ht="35.25" customHeight="1">
      <c r="A2" s="41" t="s">
        <v>1</v>
      </c>
      <c r="B2" s="41"/>
      <c r="C2" s="41"/>
      <c r="D2" s="41"/>
      <c r="E2" s="41"/>
      <c r="F2" s="42"/>
      <c r="G2" s="42"/>
      <c r="H2" s="41"/>
      <c r="I2" s="41"/>
      <c r="J2" s="41"/>
      <c r="K2" s="41"/>
      <c r="L2" s="41"/>
      <c r="M2" s="42"/>
      <c r="N2" s="42"/>
    </row>
    <row r="3" spans="1:14" s="1" customFormat="1" ht="16.5" customHeight="1">
      <c r="F3" s="4"/>
      <c r="G3" s="4"/>
      <c r="I3" s="2"/>
      <c r="J3" s="2"/>
      <c r="K3" s="2"/>
      <c r="M3" s="4"/>
      <c r="N3" s="31" t="s">
        <v>2</v>
      </c>
    </row>
    <row r="4" spans="1:14" ht="24.95" customHeight="1">
      <c r="A4" s="43" t="s">
        <v>3</v>
      </c>
      <c r="B4" s="43"/>
      <c r="C4" s="43"/>
      <c r="D4" s="43"/>
      <c r="E4" s="43"/>
      <c r="F4" s="44"/>
      <c r="G4" s="44"/>
      <c r="H4" s="43" t="s">
        <v>4</v>
      </c>
      <c r="I4" s="43"/>
      <c r="J4" s="43"/>
      <c r="K4" s="43"/>
      <c r="L4" s="43"/>
      <c r="M4" s="44"/>
      <c r="N4" s="44"/>
    </row>
    <row r="5" spans="1:14" ht="24.95" customHeight="1">
      <c r="A5" s="5" t="s">
        <v>5</v>
      </c>
      <c r="B5" s="7" t="s">
        <v>6</v>
      </c>
      <c r="C5" s="7" t="s">
        <v>7</v>
      </c>
      <c r="D5" s="5" t="s">
        <v>8</v>
      </c>
      <c r="E5" s="7" t="s">
        <v>9</v>
      </c>
      <c r="F5" s="6" t="s">
        <v>10</v>
      </c>
      <c r="G5" s="6" t="s">
        <v>11</v>
      </c>
      <c r="H5" s="5" t="s">
        <v>12</v>
      </c>
      <c r="I5" s="7" t="s">
        <v>6</v>
      </c>
      <c r="J5" s="7" t="s">
        <v>7</v>
      </c>
      <c r="K5" s="5" t="s">
        <v>13</v>
      </c>
      <c r="L5" s="7" t="s">
        <v>9</v>
      </c>
      <c r="M5" s="6" t="s">
        <v>10</v>
      </c>
      <c r="N5" s="6" t="s">
        <v>11</v>
      </c>
    </row>
    <row r="6" spans="1:14" s="1" customFormat="1" ht="24.95" customHeight="1">
      <c r="A6" s="45" t="s">
        <v>14</v>
      </c>
      <c r="B6" s="9">
        <v>950000</v>
      </c>
      <c r="C6" s="9">
        <v>950000</v>
      </c>
      <c r="D6" s="10">
        <v>493319</v>
      </c>
      <c r="E6" s="10">
        <v>561459</v>
      </c>
      <c r="F6" s="11">
        <f>+D6/C6</f>
        <v>0.519283157894737</v>
      </c>
      <c r="G6" s="11">
        <f t="shared" ref="G6:G19" si="0">(D6-E6)/E6</f>
        <v>-0.121362379087342</v>
      </c>
      <c r="H6" s="8" t="s">
        <v>15</v>
      </c>
      <c r="I6" s="32">
        <v>552060</v>
      </c>
      <c r="J6" s="32">
        <v>567475.94372400001</v>
      </c>
      <c r="K6" s="10">
        <v>386340</v>
      </c>
      <c r="L6" s="10">
        <v>371393</v>
      </c>
      <c r="M6" s="11">
        <f>+K6/J6</f>
        <v>0.68080418962729095</v>
      </c>
      <c r="N6" s="11">
        <f t="shared" ref="N6:N17" si="1">(K6-L6)/L6</f>
        <v>4.0245777384064901E-2</v>
      </c>
    </row>
    <row r="7" spans="1:14" s="1" customFormat="1" ht="24.95" customHeight="1">
      <c r="A7" s="45" t="s">
        <v>16</v>
      </c>
      <c r="B7" s="9">
        <v>320000</v>
      </c>
      <c r="C7" s="9">
        <v>320000</v>
      </c>
      <c r="D7" s="10">
        <v>172993</v>
      </c>
      <c r="E7" s="10">
        <v>241453</v>
      </c>
      <c r="F7" s="11">
        <f t="shared" ref="F7:F24" si="2">+D7/C7</f>
        <v>0.54060312499999996</v>
      </c>
      <c r="G7" s="11">
        <f t="shared" si="0"/>
        <v>-0.28353344129085201</v>
      </c>
      <c r="H7" s="8" t="s">
        <v>17</v>
      </c>
      <c r="I7" s="32">
        <v>355320</v>
      </c>
      <c r="J7" s="32">
        <v>349245.89569999999</v>
      </c>
      <c r="K7" s="10">
        <v>233282</v>
      </c>
      <c r="L7" s="10">
        <v>245052</v>
      </c>
      <c r="M7" s="11">
        <f t="shared" ref="M7:M27" si="3">+K7/J7</f>
        <v>0.66795917395801796</v>
      </c>
      <c r="N7" s="11">
        <f t="shared" si="1"/>
        <v>-4.803062207205E-2</v>
      </c>
    </row>
    <row r="8" spans="1:14" s="1" customFormat="1" ht="24.95" customHeight="1">
      <c r="A8" s="45" t="s">
        <v>18</v>
      </c>
      <c r="B8" s="9">
        <v>440000</v>
      </c>
      <c r="C8" s="9">
        <v>440000</v>
      </c>
      <c r="D8" s="10">
        <v>303954</v>
      </c>
      <c r="E8" s="10">
        <v>354512</v>
      </c>
      <c r="F8" s="11">
        <f t="shared" si="2"/>
        <v>0.69080454545454595</v>
      </c>
      <c r="G8" s="11">
        <f t="shared" si="0"/>
        <v>-0.142612943990612</v>
      </c>
      <c r="H8" s="8" t="s">
        <v>19</v>
      </c>
      <c r="I8" s="32">
        <v>987063</v>
      </c>
      <c r="J8" s="32">
        <v>1119244.5982979999</v>
      </c>
      <c r="K8" s="10">
        <v>637864</v>
      </c>
      <c r="L8" s="10">
        <v>644109</v>
      </c>
      <c r="M8" s="11">
        <f t="shared" si="3"/>
        <v>0.569905810552921</v>
      </c>
      <c r="N8" s="11">
        <f t="shared" si="1"/>
        <v>-9.6955639495799606E-3</v>
      </c>
    </row>
    <row r="9" spans="1:14" s="1" customFormat="1" ht="24.95" customHeight="1">
      <c r="A9" s="45" t="s">
        <v>20</v>
      </c>
      <c r="B9" s="9">
        <v>200000</v>
      </c>
      <c r="C9" s="9">
        <v>200000</v>
      </c>
      <c r="D9" s="10">
        <v>99592</v>
      </c>
      <c r="E9" s="10">
        <v>84362</v>
      </c>
      <c r="F9" s="11">
        <f t="shared" si="2"/>
        <v>0.49796000000000001</v>
      </c>
      <c r="G9" s="11">
        <f t="shared" si="0"/>
        <v>0.18053151893032399</v>
      </c>
      <c r="H9" s="8" t="s">
        <v>21</v>
      </c>
      <c r="I9" s="32">
        <v>8465</v>
      </c>
      <c r="J9" s="32">
        <v>47499.824999999997</v>
      </c>
      <c r="K9" s="10">
        <v>22095</v>
      </c>
      <c r="L9" s="10">
        <v>89597</v>
      </c>
      <c r="M9" s="11">
        <f t="shared" si="3"/>
        <v>0.46515960848276799</v>
      </c>
      <c r="N9" s="11">
        <f t="shared" si="1"/>
        <v>-0.75339576101878403</v>
      </c>
    </row>
    <row r="10" spans="1:14" s="1" customFormat="1" ht="24.95" customHeight="1">
      <c r="A10" s="45" t="s">
        <v>22</v>
      </c>
      <c r="B10" s="9">
        <v>220000</v>
      </c>
      <c r="C10" s="9">
        <v>220000</v>
      </c>
      <c r="D10" s="10">
        <v>155396</v>
      </c>
      <c r="E10" s="10">
        <v>187874</v>
      </c>
      <c r="F10" s="11">
        <f t="shared" si="2"/>
        <v>0.70634545454545405</v>
      </c>
      <c r="G10" s="11">
        <f t="shared" si="0"/>
        <v>-0.17287117962038401</v>
      </c>
      <c r="H10" s="8" t="s">
        <v>23</v>
      </c>
      <c r="I10" s="32">
        <v>100560</v>
      </c>
      <c r="J10" s="32">
        <v>100473.61</v>
      </c>
      <c r="K10" s="10">
        <v>31008</v>
      </c>
      <c r="L10" s="10">
        <v>35357</v>
      </c>
      <c r="M10" s="11">
        <f t="shared" si="3"/>
        <v>0.30861835262015602</v>
      </c>
      <c r="N10" s="11">
        <f t="shared" si="1"/>
        <v>-0.123002517181888</v>
      </c>
    </row>
    <row r="11" spans="1:14" s="1" customFormat="1" ht="24.95" customHeight="1">
      <c r="A11" s="45" t="s">
        <v>24</v>
      </c>
      <c r="B11" s="9">
        <v>50000</v>
      </c>
      <c r="C11" s="9">
        <v>50000</v>
      </c>
      <c r="D11" s="10">
        <v>10961</v>
      </c>
      <c r="E11" s="10">
        <v>15790</v>
      </c>
      <c r="F11" s="11">
        <f t="shared" si="2"/>
        <v>0.21922</v>
      </c>
      <c r="G11" s="11">
        <f t="shared" si="0"/>
        <v>-0.30582647245091799</v>
      </c>
      <c r="H11" s="8" t="s">
        <v>25</v>
      </c>
      <c r="I11" s="32">
        <v>375329</v>
      </c>
      <c r="J11" s="32">
        <v>374042.54599399999</v>
      </c>
      <c r="K11" s="10">
        <v>270609</v>
      </c>
      <c r="L11" s="10">
        <v>208977</v>
      </c>
      <c r="M11" s="11">
        <f t="shared" si="3"/>
        <v>0.72347117433090302</v>
      </c>
      <c r="N11" s="11">
        <f t="shared" si="1"/>
        <v>0.29492240772908002</v>
      </c>
    </row>
    <row r="12" spans="1:14" s="1" customFormat="1" ht="24.95" customHeight="1">
      <c r="A12" s="45" t="s">
        <v>26</v>
      </c>
      <c r="B12" s="9">
        <v>69000</v>
      </c>
      <c r="C12" s="9">
        <v>69000</v>
      </c>
      <c r="D12" s="10">
        <v>33806</v>
      </c>
      <c r="E12" s="10">
        <v>35012</v>
      </c>
      <c r="F12" s="11">
        <f t="shared" si="2"/>
        <v>0.48994202898550698</v>
      </c>
      <c r="G12" s="11">
        <f t="shared" si="0"/>
        <v>-3.4445333028675897E-2</v>
      </c>
      <c r="H12" s="8" t="s">
        <v>27</v>
      </c>
      <c r="I12" s="32">
        <v>300915</v>
      </c>
      <c r="J12" s="32">
        <v>355672.13996499998</v>
      </c>
      <c r="K12" s="10">
        <v>228553</v>
      </c>
      <c r="L12" s="10">
        <v>234540</v>
      </c>
      <c r="M12" s="11">
        <f t="shared" si="3"/>
        <v>0.64259460980691596</v>
      </c>
      <c r="N12" s="11">
        <f t="shared" si="1"/>
        <v>-2.5526562633239502E-2</v>
      </c>
    </row>
    <row r="13" spans="1:14" s="1" customFormat="1" ht="24.95" customHeight="1">
      <c r="A13" s="45" t="s">
        <v>28</v>
      </c>
      <c r="B13" s="9">
        <v>220000</v>
      </c>
      <c r="C13" s="9">
        <v>220000</v>
      </c>
      <c r="D13" s="10">
        <v>1421</v>
      </c>
      <c r="E13" s="10">
        <v>1776</v>
      </c>
      <c r="F13" s="11">
        <f t="shared" si="2"/>
        <v>6.45909090909091E-3</v>
      </c>
      <c r="G13" s="11">
        <f t="shared" si="0"/>
        <v>-0.19988738738738701</v>
      </c>
      <c r="H13" s="8" t="s">
        <v>29</v>
      </c>
      <c r="I13" s="32">
        <v>214683</v>
      </c>
      <c r="J13" s="32">
        <v>147230.59166599999</v>
      </c>
      <c r="K13" s="10">
        <v>22320</v>
      </c>
      <c r="L13" s="10">
        <v>275169</v>
      </c>
      <c r="M13" s="11">
        <f t="shared" si="3"/>
        <v>0.15159892891440699</v>
      </c>
      <c r="N13" s="11">
        <f t="shared" si="1"/>
        <v>-0.91888621174623597</v>
      </c>
    </row>
    <row r="14" spans="1:14" s="1" customFormat="1" ht="24.95" customHeight="1">
      <c r="A14" s="45" t="s">
        <v>30</v>
      </c>
      <c r="B14" s="9">
        <v>8000</v>
      </c>
      <c r="C14" s="9">
        <v>8000</v>
      </c>
      <c r="D14" s="10">
        <v>241174</v>
      </c>
      <c r="E14" s="10">
        <v>138722</v>
      </c>
      <c r="F14" s="11">
        <f t="shared" si="2"/>
        <v>30.146750000000001</v>
      </c>
      <c r="G14" s="11">
        <f t="shared" si="0"/>
        <v>0.73854183186516897</v>
      </c>
      <c r="H14" s="8" t="s">
        <v>31</v>
      </c>
      <c r="I14" s="32">
        <v>629269</v>
      </c>
      <c r="J14" s="32">
        <v>488437.10437000002</v>
      </c>
      <c r="K14" s="10">
        <v>587360</v>
      </c>
      <c r="L14" s="10">
        <v>851373</v>
      </c>
      <c r="M14" s="11">
        <f t="shared" si="3"/>
        <v>1.20252944492739</v>
      </c>
      <c r="N14" s="11">
        <f t="shared" si="1"/>
        <v>-0.31010262246982201</v>
      </c>
    </row>
    <row r="15" spans="1:14" s="1" customFormat="1" ht="24.95" customHeight="1">
      <c r="A15" s="45" t="s">
        <v>32</v>
      </c>
      <c r="B15" s="9">
        <v>173000</v>
      </c>
      <c r="C15" s="9">
        <v>173000</v>
      </c>
      <c r="D15" s="10">
        <v>134793</v>
      </c>
      <c r="E15" s="10">
        <v>79945</v>
      </c>
      <c r="F15" s="11">
        <f t="shared" si="2"/>
        <v>0.77915028901734096</v>
      </c>
      <c r="G15" s="11">
        <f t="shared" si="0"/>
        <v>0.68607167427606497</v>
      </c>
      <c r="H15" s="8" t="s">
        <v>33</v>
      </c>
      <c r="I15" s="32">
        <v>176591</v>
      </c>
      <c r="J15" s="32">
        <v>168760.75414999999</v>
      </c>
      <c r="K15" s="10">
        <v>75630</v>
      </c>
      <c r="L15" s="10">
        <v>26904</v>
      </c>
      <c r="M15" s="11">
        <f t="shared" si="3"/>
        <v>0.44814921799162899</v>
      </c>
      <c r="N15" s="11">
        <f t="shared" si="1"/>
        <v>1.8111061552185499</v>
      </c>
    </row>
    <row r="16" spans="1:14" s="1" customFormat="1" ht="24.95" customHeight="1">
      <c r="A16" s="45" t="s">
        <v>34</v>
      </c>
      <c r="B16" s="9">
        <v>0</v>
      </c>
      <c r="C16" s="9">
        <v>0</v>
      </c>
      <c r="D16" s="10">
        <v>20</v>
      </c>
      <c r="E16" s="10">
        <v>26</v>
      </c>
      <c r="F16" s="11"/>
      <c r="G16" s="11">
        <f t="shared" si="0"/>
        <v>-0.230769230769231</v>
      </c>
      <c r="H16" s="8" t="s">
        <v>35</v>
      </c>
      <c r="I16" s="32">
        <v>19054</v>
      </c>
      <c r="J16" s="32">
        <v>20300.227094000002</v>
      </c>
      <c r="K16" s="10">
        <v>19803</v>
      </c>
      <c r="L16" s="10">
        <v>7673</v>
      </c>
      <c r="M16" s="11">
        <f t="shared" si="3"/>
        <v>0.975506328490928</v>
      </c>
      <c r="N16" s="11">
        <f t="shared" si="1"/>
        <v>1.58086797862635</v>
      </c>
    </row>
    <row r="17" spans="1:14" s="1" customFormat="1" ht="40.5" customHeight="1">
      <c r="A17" s="45" t="s">
        <v>36</v>
      </c>
      <c r="B17" s="9">
        <v>100</v>
      </c>
      <c r="C17" s="9">
        <v>100</v>
      </c>
      <c r="D17" s="10">
        <v>0</v>
      </c>
      <c r="E17" s="10">
        <v>76</v>
      </c>
      <c r="F17" s="11">
        <f t="shared" si="2"/>
        <v>0</v>
      </c>
      <c r="G17" s="11">
        <f t="shared" si="0"/>
        <v>-1</v>
      </c>
      <c r="H17" s="45" t="s">
        <v>37</v>
      </c>
      <c r="I17" s="32">
        <v>176956</v>
      </c>
      <c r="J17" s="32">
        <v>106446.3</v>
      </c>
      <c r="K17" s="10">
        <v>83055</v>
      </c>
      <c r="L17" s="10">
        <v>73732</v>
      </c>
      <c r="M17" s="11">
        <f t="shared" si="3"/>
        <v>0.78025257806048698</v>
      </c>
      <c r="N17" s="11">
        <f t="shared" si="1"/>
        <v>0.126444420333098</v>
      </c>
    </row>
    <row r="18" spans="1:14" s="1" customFormat="1" ht="29.25" customHeight="1">
      <c r="A18" s="46" t="s">
        <v>38</v>
      </c>
      <c r="B18" s="9">
        <v>12000</v>
      </c>
      <c r="C18" s="9">
        <v>12000</v>
      </c>
      <c r="D18" s="10">
        <v>11935</v>
      </c>
      <c r="E18" s="10">
        <v>12623</v>
      </c>
      <c r="F18" s="11">
        <f t="shared" si="2"/>
        <v>0.99458333333333304</v>
      </c>
      <c r="G18" s="11">
        <f t="shared" si="0"/>
        <v>-5.4503683751881499E-2</v>
      </c>
      <c r="H18" s="45" t="s">
        <v>39</v>
      </c>
      <c r="I18" s="32">
        <v>0</v>
      </c>
      <c r="J18" s="32">
        <v>0</v>
      </c>
      <c r="K18" s="10">
        <v>0</v>
      </c>
      <c r="L18" s="10">
        <v>0</v>
      </c>
      <c r="M18" s="11"/>
      <c r="N18" s="11"/>
    </row>
    <row r="19" spans="1:14" s="1" customFormat="1" ht="24.95" customHeight="1">
      <c r="A19" s="45" t="s">
        <v>40</v>
      </c>
      <c r="B19" s="9">
        <v>13000</v>
      </c>
      <c r="C19" s="9">
        <v>13000</v>
      </c>
      <c r="D19" s="10">
        <v>4229</v>
      </c>
      <c r="E19" s="10">
        <v>12422</v>
      </c>
      <c r="F19" s="11">
        <f t="shared" si="2"/>
        <v>0.32530769230769202</v>
      </c>
      <c r="G19" s="11">
        <f t="shared" si="0"/>
        <v>-0.65955562711318605</v>
      </c>
      <c r="H19" s="48" t="s">
        <v>41</v>
      </c>
      <c r="I19" s="32">
        <v>960</v>
      </c>
      <c r="J19" s="32">
        <v>2585.8000000000002</v>
      </c>
      <c r="K19" s="10">
        <v>1847</v>
      </c>
      <c r="L19" s="10">
        <v>-819</v>
      </c>
      <c r="M19" s="11">
        <f t="shared" si="3"/>
        <v>0.71428571428571397</v>
      </c>
      <c r="N19" s="11">
        <f t="shared" ref="N19:N23" si="4">(K19-L19)/L19</f>
        <v>-3.2551892551892498</v>
      </c>
    </row>
    <row r="20" spans="1:14" s="1" customFormat="1" ht="40.5" customHeight="1">
      <c r="A20" s="45" t="s">
        <v>42</v>
      </c>
      <c r="B20" s="9">
        <v>0</v>
      </c>
      <c r="C20" s="9">
        <v>0</v>
      </c>
      <c r="D20" s="10">
        <v>43</v>
      </c>
      <c r="E20" s="10">
        <v>0</v>
      </c>
      <c r="F20" s="11"/>
      <c r="G20" s="11"/>
      <c r="H20" s="48" t="s">
        <v>43</v>
      </c>
      <c r="I20" s="32">
        <v>26093</v>
      </c>
      <c r="J20" s="32">
        <v>24928.1672</v>
      </c>
      <c r="K20" s="10">
        <v>17338</v>
      </c>
      <c r="L20" s="10">
        <v>20696</v>
      </c>
      <c r="M20" s="11">
        <f t="shared" si="3"/>
        <v>0.69551844148413799</v>
      </c>
      <c r="N20" s="11">
        <f t="shared" si="4"/>
        <v>-0.16225357557015799</v>
      </c>
    </row>
    <row r="21" spans="1:14" s="1" customFormat="1" ht="36" customHeight="1">
      <c r="A21" s="45" t="s">
        <v>44</v>
      </c>
      <c r="B21" s="9">
        <v>25000</v>
      </c>
      <c r="C21" s="9">
        <v>25000</v>
      </c>
      <c r="D21" s="10">
        <v>11851</v>
      </c>
      <c r="E21" s="10">
        <v>17063</v>
      </c>
      <c r="F21" s="11">
        <f t="shared" si="2"/>
        <v>0.47404000000000002</v>
      </c>
      <c r="G21" s="11">
        <f t="shared" ref="G21:G24" si="5">(D21-E21)/E21</f>
        <v>-0.30545625036628998</v>
      </c>
      <c r="H21" s="48" t="s">
        <v>45</v>
      </c>
      <c r="I21" s="32">
        <v>149832</v>
      </c>
      <c r="J21" s="32">
        <v>155572.48499999999</v>
      </c>
      <c r="K21" s="10">
        <v>99955</v>
      </c>
      <c r="L21" s="10">
        <v>93502</v>
      </c>
      <c r="M21" s="11">
        <f t="shared" si="3"/>
        <v>0.64249793271605804</v>
      </c>
      <c r="N21" s="11">
        <f t="shared" si="4"/>
        <v>6.9014566533336194E-2</v>
      </c>
    </row>
    <row r="22" spans="1:14" s="1" customFormat="1" ht="24.95" customHeight="1">
      <c r="A22" s="45" t="s">
        <v>46</v>
      </c>
      <c r="B22" s="9">
        <v>100</v>
      </c>
      <c r="C22" s="9">
        <v>100</v>
      </c>
      <c r="D22" s="10">
        <v>1</v>
      </c>
      <c r="E22" s="10">
        <v>9</v>
      </c>
      <c r="F22" s="11">
        <f t="shared" si="2"/>
        <v>0.01</v>
      </c>
      <c r="G22" s="11">
        <f t="shared" si="5"/>
        <v>-0.88888888888888895</v>
      </c>
      <c r="H22" s="48" t="s">
        <v>47</v>
      </c>
      <c r="I22" s="32">
        <v>17644</v>
      </c>
      <c r="J22" s="32">
        <v>17644</v>
      </c>
      <c r="K22" s="10">
        <v>17644</v>
      </c>
      <c r="L22" s="10">
        <v>15560</v>
      </c>
      <c r="M22" s="11">
        <f t="shared" si="3"/>
        <v>1</v>
      </c>
      <c r="N22" s="11">
        <f t="shared" si="4"/>
        <v>0.13393316195372801</v>
      </c>
    </row>
    <row r="23" spans="1:14" s="1" customFormat="1" ht="31.5" customHeight="1">
      <c r="A23" s="45" t="s">
        <v>48</v>
      </c>
      <c r="B23" s="9">
        <v>15000</v>
      </c>
      <c r="C23" s="9">
        <v>15000</v>
      </c>
      <c r="D23" s="10">
        <v>9490</v>
      </c>
      <c r="E23" s="10">
        <v>8508</v>
      </c>
      <c r="F23" s="11">
        <f t="shared" si="2"/>
        <v>0.63266666666666704</v>
      </c>
      <c r="G23" s="11">
        <f t="shared" si="5"/>
        <v>0.115420780441937</v>
      </c>
      <c r="H23" s="48" t="s">
        <v>49</v>
      </c>
      <c r="I23" s="32">
        <v>50544</v>
      </c>
      <c r="J23" s="32">
        <v>53164.830999999998</v>
      </c>
      <c r="K23" s="10">
        <v>28551</v>
      </c>
      <c r="L23" s="10">
        <v>33478</v>
      </c>
      <c r="M23" s="11">
        <f t="shared" si="3"/>
        <v>0.53702794616237903</v>
      </c>
      <c r="N23" s="11">
        <f t="shared" si="4"/>
        <v>-0.14717127665929899</v>
      </c>
    </row>
    <row r="24" spans="1:14" s="1" customFormat="1" ht="24.95" customHeight="1">
      <c r="A24" s="47" t="s">
        <v>50</v>
      </c>
      <c r="B24" s="9">
        <v>4800</v>
      </c>
      <c r="C24" s="9">
        <v>4800</v>
      </c>
      <c r="D24" s="10">
        <v>4548</v>
      </c>
      <c r="E24" s="10">
        <v>4289</v>
      </c>
      <c r="F24" s="11">
        <f t="shared" si="2"/>
        <v>0.94750000000000001</v>
      </c>
      <c r="G24" s="11">
        <f t="shared" si="5"/>
        <v>6.0387036605269298E-2</v>
      </c>
      <c r="H24" s="48" t="s">
        <v>51</v>
      </c>
      <c r="I24" s="32">
        <v>50000</v>
      </c>
      <c r="J24" s="32">
        <v>50000</v>
      </c>
      <c r="K24" s="10"/>
      <c r="L24" s="10"/>
      <c r="M24" s="11">
        <f t="shared" si="3"/>
        <v>0</v>
      </c>
      <c r="N24" s="11"/>
    </row>
    <row r="25" spans="1:14" ht="24.95" customHeight="1">
      <c r="A25" s="13"/>
      <c r="B25" s="13"/>
      <c r="C25" s="13"/>
      <c r="D25" s="13"/>
      <c r="E25" s="13"/>
      <c r="F25" s="13"/>
      <c r="G25" s="13"/>
      <c r="H25" s="48" t="s">
        <v>52</v>
      </c>
      <c r="I25" s="32">
        <v>339994.52165000001</v>
      </c>
      <c r="J25" s="32">
        <v>394595.07075000001</v>
      </c>
      <c r="K25" s="10">
        <v>1950</v>
      </c>
      <c r="L25" s="10">
        <v>2572</v>
      </c>
      <c r="M25" s="11">
        <f t="shared" si="3"/>
        <v>4.9417748587017802E-3</v>
      </c>
      <c r="N25" s="11">
        <f t="shared" ref="N25:N28" si="6">(K25-L25)/L25</f>
        <v>-0.24183514774494599</v>
      </c>
    </row>
    <row r="26" spans="1:14" customFormat="1" ht="24.95" customHeight="1">
      <c r="A26" s="14"/>
      <c r="B26" s="14"/>
      <c r="C26" s="14"/>
      <c r="D26" s="14"/>
      <c r="E26" s="14"/>
      <c r="F26" s="14"/>
      <c r="G26" s="14"/>
      <c r="H26" s="48" t="s">
        <v>53</v>
      </c>
      <c r="I26" s="33">
        <v>4967</v>
      </c>
      <c r="J26" s="33">
        <v>4967</v>
      </c>
      <c r="K26" s="34">
        <v>0</v>
      </c>
      <c r="L26" s="34">
        <v>4967</v>
      </c>
      <c r="M26" s="11">
        <f t="shared" si="3"/>
        <v>0</v>
      </c>
      <c r="N26" s="11">
        <f t="shared" si="6"/>
        <v>-1</v>
      </c>
    </row>
    <row r="27" spans="1:14" customFormat="1" ht="24.95" customHeight="1">
      <c r="A27" s="15"/>
      <c r="B27" s="15"/>
      <c r="C27" s="15"/>
      <c r="D27" s="15"/>
      <c r="E27" s="15"/>
      <c r="F27" s="15"/>
      <c r="G27" s="15"/>
      <c r="H27" s="48" t="s">
        <v>54</v>
      </c>
      <c r="I27" s="33"/>
      <c r="J27" s="33">
        <v>13</v>
      </c>
      <c r="K27" s="34">
        <v>13</v>
      </c>
      <c r="L27" s="34">
        <v>0</v>
      </c>
      <c r="M27" s="11">
        <f t="shared" si="3"/>
        <v>1</v>
      </c>
      <c r="N27" s="11"/>
    </row>
    <row r="28" spans="1:14" s="1" customFormat="1" ht="24.95" customHeight="1">
      <c r="A28" s="16" t="s">
        <v>55</v>
      </c>
      <c r="B28" s="17">
        <f>SUM(B6:B24)</f>
        <v>2720000</v>
      </c>
      <c r="C28" s="17">
        <f>SUM(C6:C24)</f>
        <v>2720000</v>
      </c>
      <c r="D28" s="17">
        <f>SUM(D6:D24)</f>
        <v>1689526</v>
      </c>
      <c r="E28" s="17">
        <f>SUM(E6:E24)</f>
        <v>1755921</v>
      </c>
      <c r="F28" s="18">
        <f t="shared" ref="F28:F31" si="7">+D28/B28</f>
        <v>0.62114926470588205</v>
      </c>
      <c r="G28" s="18">
        <f t="shared" ref="G28:G31" si="8">(D28-E28)/E28</f>
        <v>-3.78120655769821E-2</v>
      </c>
      <c r="H28" s="16" t="s">
        <v>56</v>
      </c>
      <c r="I28" s="17">
        <f t="shared" ref="I28" si="9">+SUM(I6:I26)</f>
        <v>4536299.5216499995</v>
      </c>
      <c r="J28" s="17">
        <f>+SUM(J6:J27)</f>
        <v>4548299.8899109997</v>
      </c>
      <c r="K28" s="17">
        <f>+SUM(K6:K27)</f>
        <v>2765217</v>
      </c>
      <c r="L28" s="17">
        <f>+SUM(L6:L27)</f>
        <v>3233832</v>
      </c>
      <c r="M28" s="35">
        <f>+K28/J28</f>
        <v>0.60796716727799305</v>
      </c>
      <c r="N28" s="18">
        <f t="shared" si="6"/>
        <v>-0.144910125201309</v>
      </c>
    </row>
    <row r="29" spans="1:14" s="1" customFormat="1" ht="24.95" customHeight="1">
      <c r="A29" s="19" t="s">
        <v>57</v>
      </c>
      <c r="B29" s="20">
        <v>910000</v>
      </c>
      <c r="C29" s="20">
        <v>910000</v>
      </c>
      <c r="D29" s="21">
        <v>599612.95380000002</v>
      </c>
      <c r="E29" s="22">
        <v>1279614.5175000001</v>
      </c>
      <c r="F29" s="23">
        <f t="shared" si="7"/>
        <v>0.65891533384615397</v>
      </c>
      <c r="G29" s="23">
        <f t="shared" si="8"/>
        <v>-0.53141126050095799</v>
      </c>
      <c r="H29" s="24" t="s">
        <v>58</v>
      </c>
      <c r="I29" s="36">
        <v>285000</v>
      </c>
      <c r="J29" s="36">
        <v>285000</v>
      </c>
      <c r="K29" s="37">
        <v>0</v>
      </c>
      <c r="L29" s="22">
        <v>0</v>
      </c>
      <c r="M29" s="38">
        <v>0</v>
      </c>
      <c r="N29" s="39"/>
    </row>
    <row r="30" spans="1:14" s="1" customFormat="1" ht="24.95" customHeight="1">
      <c r="A30" s="13" t="s">
        <v>59</v>
      </c>
      <c r="B30" s="9">
        <v>40000</v>
      </c>
      <c r="C30" s="9">
        <v>40000</v>
      </c>
      <c r="D30" s="25">
        <v>26784</v>
      </c>
      <c r="E30" s="10">
        <v>16046</v>
      </c>
      <c r="F30" s="11">
        <f t="shared" si="7"/>
        <v>0.66959999999999997</v>
      </c>
      <c r="G30" s="11">
        <f t="shared" si="8"/>
        <v>0.66920104698990401</v>
      </c>
      <c r="H30" s="12" t="s">
        <v>60</v>
      </c>
      <c r="I30" s="32">
        <v>0</v>
      </c>
      <c r="J30" s="32">
        <v>0</v>
      </c>
      <c r="K30" s="40">
        <v>0</v>
      </c>
      <c r="L30" s="10">
        <v>0</v>
      </c>
      <c r="M30" s="27"/>
      <c r="N30" s="27"/>
    </row>
    <row r="31" spans="1:14" s="1" customFormat="1" ht="24.95" customHeight="1">
      <c r="A31" s="13" t="s">
        <v>61</v>
      </c>
      <c r="B31" s="9">
        <v>1151300</v>
      </c>
      <c r="C31" s="9">
        <v>1151300</v>
      </c>
      <c r="D31" s="25">
        <v>1110000</v>
      </c>
      <c r="E31" s="25">
        <v>1066155</v>
      </c>
      <c r="F31" s="11">
        <f t="shared" si="7"/>
        <v>0.96412750803439595</v>
      </c>
      <c r="G31" s="11">
        <f t="shared" si="8"/>
        <v>4.1124414367516897E-2</v>
      </c>
      <c r="H31" s="26"/>
      <c r="I31" s="32"/>
      <c r="J31" s="32"/>
      <c r="K31" s="40"/>
      <c r="L31" s="10"/>
      <c r="M31" s="27"/>
      <c r="N31" s="27"/>
    </row>
    <row r="32" spans="1:14" ht="24.95" customHeight="1">
      <c r="A32" s="13" t="s">
        <v>62</v>
      </c>
      <c r="B32" s="9"/>
      <c r="C32" s="9">
        <v>12000</v>
      </c>
      <c r="D32" s="25">
        <v>12000</v>
      </c>
      <c r="E32" s="25"/>
      <c r="F32" s="27">
        <f>+D32/C32</f>
        <v>1</v>
      </c>
      <c r="G32" s="11"/>
      <c r="H32" s="26"/>
      <c r="I32" s="32"/>
      <c r="J32" s="32"/>
      <c r="K32" s="40"/>
      <c r="L32" s="10"/>
      <c r="M32" s="27"/>
      <c r="N32" s="27"/>
    </row>
    <row r="33" spans="1:14" ht="20.100000000000001" customHeight="1">
      <c r="A33" s="28" t="s">
        <v>63</v>
      </c>
      <c r="B33" s="29">
        <f>B28+B29+B30+B31+B32</f>
        <v>4821300</v>
      </c>
      <c r="C33" s="29">
        <f>C28+C29+C30+C31+C32</f>
        <v>4833300</v>
      </c>
      <c r="D33" s="29">
        <f>D28+D29+D30+D31+D32</f>
        <v>3437922.9537999998</v>
      </c>
      <c r="E33" s="29">
        <f>E28+E29+E30+E31+E32</f>
        <v>4117736.5175000001</v>
      </c>
      <c r="F33" s="30">
        <f>+D33/C33</f>
        <v>0.71129930974696398</v>
      </c>
      <c r="G33" s="30">
        <f>(D33-E33)/E33</f>
        <v>-0.165093992976689</v>
      </c>
      <c r="H33" s="28" t="s">
        <v>64</v>
      </c>
      <c r="I33" s="29">
        <f t="shared" ref="I33:L33" si="10">I28+I29+I30</f>
        <v>4821299.5216499995</v>
      </c>
      <c r="J33" s="29">
        <f t="shared" si="10"/>
        <v>4833299.8899109997</v>
      </c>
      <c r="K33" s="29">
        <f t="shared" si="10"/>
        <v>2765217</v>
      </c>
      <c r="L33" s="29">
        <f t="shared" si="10"/>
        <v>3233832</v>
      </c>
      <c r="M33" s="30">
        <f>+K33/I33</f>
        <v>0.57354184024096</v>
      </c>
      <c r="N33" s="30">
        <f>(K33-L33)/L33</f>
        <v>-0.144910125201309</v>
      </c>
    </row>
    <row r="34" spans="1:14">
      <c r="K34" s="1"/>
      <c r="M34" s="3"/>
    </row>
  </sheetData>
  <mergeCells count="3">
    <mergeCell ref="A2:N2"/>
    <mergeCell ref="A4:G4"/>
    <mergeCell ref="H4:N4"/>
  </mergeCells>
  <phoneticPr fontId="8" type="noConversion"/>
  <printOptions horizontalCentered="1"/>
  <pageMargins left="0.43307086614173229" right="0.35433070866141736" top="0.31496062992125984" bottom="0.39370078740157483" header="0.74803149606299213" footer="0.39370078740157483"/>
  <pageSetup paperSize="9" scale="70" orientation="portrait" errors="dash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2-一般公共预算收支 </vt:lpstr>
      <vt:lpstr>'2-一般公共预算收支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ti</cp:lastModifiedBy>
  <cp:lastPrinted>2020-09-05T04:10:53Z</cp:lastPrinted>
  <dcterms:created xsi:type="dcterms:W3CDTF">2020-09-05T03:26:58Z</dcterms:created>
  <dcterms:modified xsi:type="dcterms:W3CDTF">2020-09-05T04:10:55Z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