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<sst xmlns="http://schemas.openxmlformats.org/spreadsheetml/2006/main" count="70" uniqueCount="43">
  <si>
    <t>2020年交通拥堵综合治理“短平快”工程项目考核奖励认定结果一览表（第一批）</t>
  </si>
  <si>
    <t>序号</t>
  </si>
  <si>
    <t>个数统计</t>
  </si>
  <si>
    <t>行政区</t>
  </si>
  <si>
    <t>项目名称</t>
  </si>
  <si>
    <t>考核等级</t>
  </si>
  <si>
    <t>结算额（万元）</t>
  </si>
  <si>
    <t>奖补额（万元）</t>
  </si>
  <si>
    <t>备注</t>
  </si>
  <si>
    <t>罗湖区</t>
  </si>
  <si>
    <t>罗湖区宝润路、宝泰路市政工程</t>
  </si>
  <si>
    <t>合格</t>
  </si>
  <si>
    <t>项目竣工时间为19年4月，不满足奖补要求。</t>
  </si>
  <si>
    <t>小计</t>
  </si>
  <si>
    <t>宝安区</t>
  </si>
  <si>
    <t xml:space="preserve">宝源路-海城路节点、松福大道（沙滨路-艺展四路段）改造工程 </t>
  </si>
  <si>
    <t xml:space="preserve">西乡立交南行主线出口改造工程  </t>
  </si>
  <si>
    <t xml:space="preserve">新安五路-翻身路节点改造工程 </t>
  </si>
  <si>
    <t xml:space="preserve">新福市场北公交站台改造工程  </t>
  </si>
  <si>
    <t xml:space="preserve">107国道—创业一路、铁岗路节点交通改造工程   </t>
  </si>
  <si>
    <t xml:space="preserve">107国道航城段、航站四路深航段、凤凰山大道-永凤路节点交通改造工程   </t>
  </si>
  <si>
    <t>民主大道-西沙路节点交通改造工程</t>
  </si>
  <si>
    <t xml:space="preserve">洲石路黄麻布段非机动车道新建工程   </t>
  </si>
  <si>
    <t xml:space="preserve">新桥街道永荣路新建工程   </t>
  </si>
  <si>
    <t>龙岗区</t>
  </si>
  <si>
    <t>坂田北国际化学校周边配套道路市政工程</t>
  </si>
  <si>
    <t>龙岗街道向银路改造工程</t>
  </si>
  <si>
    <t>项目竣工时间为19年8月，不满足奖补要求。</t>
  </si>
  <si>
    <t>湖东路（大世纪水山缘小区段）节点打通工程-道路改造工程及配电房土建工程</t>
  </si>
  <si>
    <t>坪山</t>
  </si>
  <si>
    <t xml:space="preserve"> 坪山区重点道路慢行综合提升（一期）工程</t>
  </si>
  <si>
    <t xml:space="preserve"> 金辉路(临惠路-深惠边界段)市政工程 </t>
  </si>
  <si>
    <t xml:space="preserve">坪山区启竹二路市政工程 </t>
  </si>
  <si>
    <t xml:space="preserve">坪山区田脚路市政工程 </t>
  </si>
  <si>
    <t>山区锦绣东路（聚龙山段）扩建工程市政工程</t>
  </si>
  <si>
    <t>坪山区宝珠路一期（Ⅰ标）市政工程</t>
  </si>
  <si>
    <t>振碧路（汤坑路-碧沙北路段）市政工程</t>
  </si>
  <si>
    <t>项目不在2020年奖补范围内。</t>
  </si>
  <si>
    <t>坪山区科环路市政工程</t>
  </si>
  <si>
    <t>大鹏新区</t>
  </si>
  <si>
    <t>延安路延长段市政工程</t>
  </si>
  <si>
    <t>东涌水库搬迁安置房配套市政道路工程东涌路（安置区地块二段）项目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</si>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</sst>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48"/>
      <name val="宋体"/>
      <family val="0"/>
    </font>
    <font>
      <b/>
      <sz val="16"/>
      <name val="仿宋_GB2312"/>
      <family val="0"/>
    </font>
    <font>
      <sz val="16"/>
      <name val="仿宋_GB2312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1"/>
  <sheetViews>
    <sheetView tabSelected="1" zoomScale="55" zoomScaleNormal="55" zoomScaleSheetLayoutView="100" workbookViewId="0" topLeftCell="A1">
      <selection activeCell="J25" sqref="J25"/>
    </sheetView>
  </sheetViews>
  <sheetFormatPr defaultColWidth="9.7109375" defaultRowHeight="15"/>
  <cols>
    <col min="1" max="1" width="9.7109375" style="1" customWidth="1"/>
    <col min="2" max="2" width="8.57421875" style="1" customWidth="1"/>
    <col min="3" max="3" width="15.28125" style="1" customWidth="1"/>
    <col min="4" max="4" width="76.140625" style="1" customWidth="1"/>
    <col min="5" max="5" width="18.57421875" style="1" customWidth="1"/>
    <col min="6" max="6" width="25.28125" style="7" customWidth="1"/>
    <col min="7" max="7" width="24.7109375" style="7" customWidth="1"/>
    <col min="8" max="8" width="70.421875" style="1" customWidth="1"/>
    <col min="9" max="248" width="9.7109375" style="1" customWidth="1"/>
  </cols>
  <sheetData>
    <row r="1" spans="1:8" s="1" customFormat="1" ht="166.5" customHeight="1">
      <c r="A1" s="8" t="s">
        <v>0</v>
      </c>
      <c r="B1" s="8"/>
      <c r="C1" s="8"/>
      <c r="D1" s="8"/>
      <c r="E1" s="8"/>
      <c r="F1" s="15"/>
      <c r="G1" s="15"/>
      <c r="H1" s="8"/>
    </row>
    <row r="2" spans="1:8" s="1" customFormat="1" ht="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6" t="s">
        <v>6</v>
      </c>
      <c r="G2" s="16" t="s">
        <v>7</v>
      </c>
      <c r="H2" s="9" t="s">
        <v>8</v>
      </c>
    </row>
    <row r="3" spans="1:8" s="2" customFormat="1" ht="49.5" customHeight="1">
      <c r="A3" s="10">
        <v>1</v>
      </c>
      <c r="B3" s="10">
        <v>0</v>
      </c>
      <c r="C3" s="10" t="s">
        <v>9</v>
      </c>
      <c r="D3" s="10" t="s">
        <v>10</v>
      </c>
      <c r="E3" s="10" t="s">
        <v>11</v>
      </c>
      <c r="F3" s="17"/>
      <c r="G3" s="17"/>
      <c r="H3" s="10" t="s">
        <v>12</v>
      </c>
    </row>
    <row r="4" spans="1:8" s="3" customFormat="1" ht="49.5" customHeight="1">
      <c r="A4" s="11" t="s">
        <v>13</v>
      </c>
      <c r="B4" s="11"/>
      <c r="C4" s="11"/>
      <c r="D4" s="11"/>
      <c r="E4" s="11"/>
      <c r="F4" s="16">
        <f>F3</f>
        <v>0</v>
      </c>
      <c r="G4" s="16">
        <f>F4/2</f>
        <v>0</v>
      </c>
      <c r="H4" s="9"/>
    </row>
    <row r="5" spans="1:8" s="1" customFormat="1" ht="49.5" customHeight="1">
      <c r="A5" s="12">
        <v>2</v>
      </c>
      <c r="B5" s="12">
        <v>1</v>
      </c>
      <c r="C5" s="12" t="s">
        <v>14</v>
      </c>
      <c r="D5" s="12" t="s">
        <v>15</v>
      </c>
      <c r="E5" s="12" t="s">
        <v>11</v>
      </c>
      <c r="F5" s="18">
        <v>85.891418</v>
      </c>
      <c r="G5" s="18">
        <f aca="true" t="shared" si="0" ref="G5:G13">F5/2</f>
        <v>42.945709</v>
      </c>
      <c r="H5" s="12"/>
    </row>
    <row r="6" spans="1:8" s="1" customFormat="1" ht="49.5" customHeight="1">
      <c r="A6" s="12">
        <v>3</v>
      </c>
      <c r="B6" s="12">
        <v>2</v>
      </c>
      <c r="C6" s="12"/>
      <c r="D6" s="12" t="s">
        <v>16</v>
      </c>
      <c r="E6" s="12" t="s">
        <v>11</v>
      </c>
      <c r="F6" s="18">
        <v>91.656977</v>
      </c>
      <c r="G6" s="18">
        <f t="shared" si="0"/>
        <v>45.8284885</v>
      </c>
      <c r="H6" s="12"/>
    </row>
    <row r="7" spans="1:8" s="1" customFormat="1" ht="49.5" customHeight="1">
      <c r="A7" s="12">
        <v>4</v>
      </c>
      <c r="B7" s="12">
        <v>3</v>
      </c>
      <c r="C7" s="12"/>
      <c r="D7" s="12" t="s">
        <v>17</v>
      </c>
      <c r="E7" s="12" t="s">
        <v>11</v>
      </c>
      <c r="F7" s="18">
        <v>109.431814</v>
      </c>
      <c r="G7" s="18">
        <f t="shared" si="0"/>
        <v>54.715907</v>
      </c>
      <c r="H7" s="12"/>
    </row>
    <row r="8" spans="1:8" s="1" customFormat="1" ht="49.5" customHeight="1">
      <c r="A8" s="12">
        <v>5</v>
      </c>
      <c r="B8" s="12">
        <v>4</v>
      </c>
      <c r="C8" s="12"/>
      <c r="D8" s="12" t="s">
        <v>18</v>
      </c>
      <c r="E8" s="12" t="s">
        <v>11</v>
      </c>
      <c r="F8" s="18">
        <v>29.35255</v>
      </c>
      <c r="G8" s="18">
        <f t="shared" si="0"/>
        <v>14.676275</v>
      </c>
      <c r="H8" s="12"/>
    </row>
    <row r="9" spans="1:8" s="1" customFormat="1" ht="49.5" customHeight="1">
      <c r="A9" s="12">
        <v>6</v>
      </c>
      <c r="B9" s="12">
        <v>5</v>
      </c>
      <c r="C9" s="12"/>
      <c r="D9" s="12" t="s">
        <v>19</v>
      </c>
      <c r="E9" s="12" t="s">
        <v>11</v>
      </c>
      <c r="F9" s="18">
        <v>121.675693</v>
      </c>
      <c r="G9" s="18">
        <f t="shared" si="0"/>
        <v>60.8378465</v>
      </c>
      <c r="H9" s="12"/>
    </row>
    <row r="10" spans="1:8" s="1" customFormat="1" ht="75.75" customHeight="1">
      <c r="A10" s="12">
        <v>7</v>
      </c>
      <c r="B10" s="12">
        <v>6</v>
      </c>
      <c r="C10" s="12"/>
      <c r="D10" s="12" t="s">
        <v>20</v>
      </c>
      <c r="E10" s="12" t="s">
        <v>11</v>
      </c>
      <c r="F10" s="18">
        <v>34.220975</v>
      </c>
      <c r="G10" s="18">
        <f t="shared" si="0"/>
        <v>17.1104875</v>
      </c>
      <c r="H10" s="12"/>
    </row>
    <row r="11" spans="1:8" s="1" customFormat="1" ht="49.5" customHeight="1">
      <c r="A11" s="12">
        <v>8</v>
      </c>
      <c r="B11" s="12">
        <v>7</v>
      </c>
      <c r="C11" s="12"/>
      <c r="D11" s="12" t="s">
        <v>21</v>
      </c>
      <c r="E11" s="12" t="s">
        <v>11</v>
      </c>
      <c r="F11" s="18">
        <v>103.495949</v>
      </c>
      <c r="G11" s="18">
        <f t="shared" si="0"/>
        <v>51.7479745</v>
      </c>
      <c r="H11" s="12"/>
    </row>
    <row r="12" spans="1:8" s="1" customFormat="1" ht="49.5" customHeight="1">
      <c r="A12" s="12">
        <v>9</v>
      </c>
      <c r="B12" s="12">
        <v>8</v>
      </c>
      <c r="C12" s="12"/>
      <c r="D12" s="12" t="s">
        <v>22</v>
      </c>
      <c r="E12" s="12" t="s">
        <v>11</v>
      </c>
      <c r="F12" s="18">
        <v>123.865195</v>
      </c>
      <c r="G12" s="18">
        <f t="shared" si="0"/>
        <v>61.9325975</v>
      </c>
      <c r="H12" s="12"/>
    </row>
    <row r="13" spans="1:8" s="1" customFormat="1" ht="49.5" customHeight="1">
      <c r="A13" s="12">
        <v>10</v>
      </c>
      <c r="B13" s="12">
        <v>9</v>
      </c>
      <c r="C13" s="12"/>
      <c r="D13" s="12" t="s">
        <v>23</v>
      </c>
      <c r="E13" s="12" t="s">
        <v>11</v>
      </c>
      <c r="F13" s="18">
        <v>4798.055</v>
      </c>
      <c r="G13" s="18">
        <f t="shared" si="0"/>
        <v>2399.0275</v>
      </c>
      <c r="H13" s="12"/>
    </row>
    <row r="14" spans="1:8" s="3" customFormat="1" ht="49.5" customHeight="1">
      <c r="A14" s="11" t="s">
        <v>13</v>
      </c>
      <c r="B14" s="11"/>
      <c r="C14" s="11"/>
      <c r="D14" s="11"/>
      <c r="E14" s="11"/>
      <c r="F14" s="16">
        <f>SUM(F5:F13)</f>
        <v>5497.645571</v>
      </c>
      <c r="G14" s="16">
        <f>SUM(G5:G13)</f>
        <v>2748.8227855</v>
      </c>
      <c r="H14" s="9"/>
    </row>
    <row r="15" spans="1:8" s="1" customFormat="1" ht="49.5" customHeight="1">
      <c r="A15" s="12">
        <v>11</v>
      </c>
      <c r="B15" s="12">
        <v>1</v>
      </c>
      <c r="C15" s="12" t="s">
        <v>24</v>
      </c>
      <c r="D15" s="12" t="s">
        <v>25</v>
      </c>
      <c r="E15" s="12" t="s">
        <v>11</v>
      </c>
      <c r="F15" s="18">
        <v>9507.327596</v>
      </c>
      <c r="G15" s="18">
        <f>F15/2</f>
        <v>4753.663798</v>
      </c>
      <c r="H15" s="12"/>
    </row>
    <row r="16" spans="1:8" s="2" customFormat="1" ht="54.75" customHeight="1">
      <c r="A16" s="12">
        <v>12</v>
      </c>
      <c r="B16" s="10"/>
      <c r="C16" s="10"/>
      <c r="D16" s="10" t="s">
        <v>26</v>
      </c>
      <c r="E16" s="10" t="s">
        <v>11</v>
      </c>
      <c r="F16" s="17"/>
      <c r="G16" s="17"/>
      <c r="H16" s="10" t="s">
        <v>27</v>
      </c>
    </row>
    <row r="17" spans="1:8" s="1" customFormat="1" ht="49.5" customHeight="1">
      <c r="A17" s="12">
        <v>13</v>
      </c>
      <c r="B17" s="12">
        <v>2</v>
      </c>
      <c r="C17" s="12"/>
      <c r="D17" s="12" t="s">
        <v>28</v>
      </c>
      <c r="E17" s="12" t="s">
        <v>11</v>
      </c>
      <c r="F17" s="18">
        <v>307.609698</v>
      </c>
      <c r="G17" s="18">
        <f>F17/2</f>
        <v>153.804849</v>
      </c>
      <c r="H17" s="12"/>
    </row>
    <row r="18" spans="1:248" s="4" customFormat="1" ht="49.5" customHeight="1">
      <c r="A18" s="11" t="s">
        <v>13</v>
      </c>
      <c r="B18" s="11"/>
      <c r="C18" s="11"/>
      <c r="D18" s="11"/>
      <c r="E18" s="11"/>
      <c r="F18" s="16">
        <f>SUM(F15:F17)</f>
        <v>9814.937294</v>
      </c>
      <c r="G18" s="16">
        <f>SUM(G15:G17)</f>
        <v>4907.468647</v>
      </c>
      <c r="H18" s="1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8" s="5" customFormat="1" ht="49.5" customHeight="1">
      <c r="A19" s="12">
        <v>14</v>
      </c>
      <c r="B19" s="13">
        <v>1</v>
      </c>
      <c r="C19" s="13" t="s">
        <v>29</v>
      </c>
      <c r="D19" s="12" t="s">
        <v>30</v>
      </c>
      <c r="E19" s="12" t="s">
        <v>11</v>
      </c>
      <c r="F19" s="18">
        <v>2793.3494</v>
      </c>
      <c r="G19" s="18">
        <f>F19/2</f>
        <v>1396.6747</v>
      </c>
      <c r="H19" s="12"/>
    </row>
    <row r="20" spans="1:8" s="5" customFormat="1" ht="49.5" customHeight="1">
      <c r="A20" s="12">
        <v>15</v>
      </c>
      <c r="B20" s="13">
        <v>2</v>
      </c>
      <c r="C20" s="13"/>
      <c r="D20" s="12" t="s">
        <v>31</v>
      </c>
      <c r="E20" s="12" t="s">
        <v>11</v>
      </c>
      <c r="F20" s="18">
        <v>1236.9503</v>
      </c>
      <c r="G20" s="18">
        <f>F20/2</f>
        <v>618.47515</v>
      </c>
      <c r="H20" s="12"/>
    </row>
    <row r="21" spans="1:8" s="5" customFormat="1" ht="49.5" customHeight="1">
      <c r="A21" s="12">
        <v>16</v>
      </c>
      <c r="B21" s="13">
        <v>3</v>
      </c>
      <c r="C21" s="13"/>
      <c r="D21" s="12" t="s">
        <v>32</v>
      </c>
      <c r="E21" s="12" t="s">
        <v>11</v>
      </c>
      <c r="F21" s="18">
        <v>388.8506</v>
      </c>
      <c r="G21" s="18">
        <f>F21/2</f>
        <v>194.4253</v>
      </c>
      <c r="H21" s="12"/>
    </row>
    <row r="22" spans="1:8" s="5" customFormat="1" ht="49.5" customHeight="1">
      <c r="A22" s="12">
        <v>17</v>
      </c>
      <c r="B22" s="13">
        <v>4</v>
      </c>
      <c r="C22" s="13"/>
      <c r="D22" s="12" t="s">
        <v>33</v>
      </c>
      <c r="E22" s="12" t="s">
        <v>11</v>
      </c>
      <c r="F22" s="18">
        <v>903.672</v>
      </c>
      <c r="G22" s="18">
        <f>F22/2</f>
        <v>451.836</v>
      </c>
      <c r="H22" s="12"/>
    </row>
    <row r="23" spans="1:8" s="5" customFormat="1" ht="49.5" customHeight="1">
      <c r="A23" s="12">
        <v>18</v>
      </c>
      <c r="B23" s="13">
        <v>5</v>
      </c>
      <c r="C23" s="13"/>
      <c r="D23" s="12" t="s">
        <v>34</v>
      </c>
      <c r="E23" s="12" t="s">
        <v>11</v>
      </c>
      <c r="F23" s="18">
        <v>2578.5467</v>
      </c>
      <c r="G23" s="18">
        <f>F23/2</f>
        <v>1289.27335</v>
      </c>
      <c r="H23" s="12"/>
    </row>
    <row r="24" spans="1:8" s="5" customFormat="1" ht="49.5" customHeight="1">
      <c r="A24" s="12">
        <v>19</v>
      </c>
      <c r="B24" s="13">
        <v>6</v>
      </c>
      <c r="C24" s="13"/>
      <c r="D24" s="12" t="s">
        <v>35</v>
      </c>
      <c r="E24" s="12" t="s">
        <v>11</v>
      </c>
      <c r="F24" s="18">
        <v>2878.5768</v>
      </c>
      <c r="G24" s="18">
        <f>F24/2</f>
        <v>1439.2884</v>
      </c>
      <c r="H24" s="12"/>
    </row>
    <row r="25" spans="1:8" s="6" customFormat="1" ht="49.5" customHeight="1">
      <c r="A25" s="12">
        <v>20</v>
      </c>
      <c r="B25" s="14"/>
      <c r="C25" s="13"/>
      <c r="D25" s="10" t="s">
        <v>36</v>
      </c>
      <c r="E25" s="10" t="s">
        <v>11</v>
      </c>
      <c r="F25" s="17"/>
      <c r="G25" s="17"/>
      <c r="H25" s="10" t="s">
        <v>37</v>
      </c>
    </row>
    <row r="26" spans="1:8" s="6" customFormat="1" ht="49.5" customHeight="1">
      <c r="A26" s="12">
        <v>21</v>
      </c>
      <c r="B26" s="14"/>
      <c r="C26" s="13"/>
      <c r="D26" s="14" t="s">
        <v>38</v>
      </c>
      <c r="E26" s="14" t="s">
        <v>11</v>
      </c>
      <c r="F26" s="17"/>
      <c r="G26" s="17"/>
      <c r="H26" s="10" t="s">
        <v>37</v>
      </c>
    </row>
    <row r="27" spans="1:248" s="4" customFormat="1" ht="49.5" customHeight="1">
      <c r="A27" s="11" t="s">
        <v>13</v>
      </c>
      <c r="B27" s="11"/>
      <c r="C27" s="11"/>
      <c r="D27" s="11"/>
      <c r="E27" s="11"/>
      <c r="F27" s="16">
        <f>SUM(F19:F26)</f>
        <v>10779.9458</v>
      </c>
      <c r="G27" s="16">
        <f>SUM(G19:G26)</f>
        <v>5389.9729</v>
      </c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8" s="1" customFormat="1" ht="49.5" customHeight="1">
      <c r="A28" s="12">
        <v>22</v>
      </c>
      <c r="B28" s="12">
        <v>1</v>
      </c>
      <c r="C28" s="12" t="s">
        <v>39</v>
      </c>
      <c r="D28" s="12" t="s">
        <v>40</v>
      </c>
      <c r="E28" s="12" t="s">
        <v>11</v>
      </c>
      <c r="F28" s="18">
        <v>2479.383257</v>
      </c>
      <c r="G28" s="18">
        <f>F28/2</f>
        <v>1239.6916285</v>
      </c>
      <c r="H28" s="12"/>
    </row>
    <row r="29" spans="1:8" s="1" customFormat="1" ht="49.5" customHeight="1">
      <c r="A29" s="12">
        <v>23</v>
      </c>
      <c r="B29" s="12">
        <v>2</v>
      </c>
      <c r="C29" s="12"/>
      <c r="D29" s="12" t="s">
        <v>41</v>
      </c>
      <c r="E29" s="12" t="s">
        <v>11</v>
      </c>
      <c r="F29" s="18">
        <v>762.171063</v>
      </c>
      <c r="G29" s="18">
        <f>F29/2</f>
        <v>381.0855315</v>
      </c>
      <c r="H29" s="12"/>
    </row>
    <row r="30" spans="1:248" s="4" customFormat="1" ht="49.5" customHeight="1">
      <c r="A30" s="11" t="s">
        <v>13</v>
      </c>
      <c r="B30" s="11"/>
      <c r="C30" s="11"/>
      <c r="D30" s="11"/>
      <c r="E30" s="11"/>
      <c r="F30" s="16">
        <f>SUM(F28:F29)</f>
        <v>3241.55432</v>
      </c>
      <c r="G30" s="16">
        <f>SUM(G28:G29)</f>
        <v>1620.77716</v>
      </c>
      <c r="H30" s="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s="4" customFormat="1" ht="49.5" customHeight="1">
      <c r="A31" s="11" t="s">
        <v>42</v>
      </c>
      <c r="B31" s="11"/>
      <c r="C31" s="11"/>
      <c r="D31" s="11"/>
      <c r="E31" s="11"/>
      <c r="F31" s="16">
        <f>F30+F27+F18+F14+F4</f>
        <v>29334.082985</v>
      </c>
      <c r="G31" s="16">
        <f>G30+G27+G18+G14+G4</f>
        <v>14667.0414925</v>
      </c>
      <c r="H31" s="1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</sheetData>
  <sheetProtection/>
  <mergeCells count="11">
    <mergeCell ref="A1:H1"/>
    <mergeCell ref="A4:E4"/>
    <mergeCell ref="A14:E14"/>
    <mergeCell ref="A18:E18"/>
    <mergeCell ref="A27:E27"/>
    <mergeCell ref="A30:E30"/>
    <mergeCell ref="A31:E31"/>
    <mergeCell ref="C5:C13"/>
    <mergeCell ref="C15:C17"/>
    <mergeCell ref="C19:C26"/>
    <mergeCell ref="C28:C29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2021-11-19T03:07:03Z</dcterms:created>
  <dcterms:modified xsi:type="dcterms:W3CDTF">2021-11-26T09:36:37Z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